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52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<sst xmlns="http://schemas.openxmlformats.org/spreadsheetml/2006/main" count="281" uniqueCount="95">
  <si>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</si>
  <si>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</si>
  <si>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</si>
  <si>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</si>
  <si>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</si>
  <si>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</si>
  <si>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</si>
  <si>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</si>
  <si>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</si>
  <si>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</si>
  <si>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</si>
  <si>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</si>
  <si>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</si>
  <si>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Сергея Шило</t>
  </si>
  <si>
    <t>200/1</t>
  </si>
  <si>
    <t>01.06.2012 г.</t>
  </si>
  <si>
    <t>ИТОГО ПО ДОМУ</t>
  </si>
  <si>
    <t>Январь 2018 г</t>
  </si>
  <si>
    <t>Вид работ</t>
  </si>
  <si>
    <t>Место проведения работ</t>
  </si>
  <si>
    <t xml:space="preserve">Смена трубопровода ф 20,25 мм </t>
  </si>
  <si>
    <t>Шило 200/1</t>
  </si>
  <si>
    <t>кв.62</t>
  </si>
  <si>
    <t>Февраль 2018 г</t>
  </si>
  <si>
    <t xml:space="preserve">Смена трубопровода ГВС </t>
  </si>
  <si>
    <t>кв. 1,4,7,10,13</t>
  </si>
  <si>
    <t>Март 2018 г</t>
  </si>
  <si>
    <t>ремонт электрощитов этажных</t>
  </si>
  <si>
    <t>Под 1-6 эт. 4,5</t>
  </si>
  <si>
    <t>Апрель 2018 г</t>
  </si>
  <si>
    <t>ремонт электрооборудования</t>
  </si>
  <si>
    <t>латочный ремонт мягкой кровли</t>
  </si>
  <si>
    <t>Под 3,6</t>
  </si>
  <si>
    <t>май 2018г.</t>
  </si>
  <si>
    <t>Ремонт электроосвещения (смена лампы) жилого дома</t>
  </si>
  <si>
    <t>с.Шило, 200/1</t>
  </si>
  <si>
    <t>Подъезд №6</t>
  </si>
  <si>
    <t>Июнь 2018г</t>
  </si>
  <si>
    <t xml:space="preserve">Смена трубопровода  ф 25мм </t>
  </si>
  <si>
    <t>Июль 2018г</t>
  </si>
  <si>
    <t xml:space="preserve">Ремонт мягкой кровли </t>
  </si>
  <si>
    <t xml:space="preserve">2-й подъезд </t>
  </si>
  <si>
    <t xml:space="preserve">Переодический осмотр вентиляционных каналов </t>
  </si>
  <si>
    <t>кв.9,33,38,42,55,67</t>
  </si>
  <si>
    <t>август 2018г.</t>
  </si>
  <si>
    <t>Ремонт электроосвещения (смена лампы,фотореле) жилого дома</t>
  </si>
  <si>
    <t>С.Шило, 200/1</t>
  </si>
  <si>
    <t>Ремонт электроосвещения (установка дин-рейки,установка пл.вставки )</t>
  </si>
  <si>
    <t>кв.1,2,3,5,7,8,10,12,14,17,19,20,22,24,25,26,27,30,31,32,34,35,39,41,43,45,46,49,51,54,56,57,58,60,61,62,63,64,65,66,68,69,70,72,73,74,75,76,77,79,80</t>
  </si>
  <si>
    <t>Сентябрь 2018г</t>
  </si>
  <si>
    <t xml:space="preserve">Ремонт  мягкой кровли отдельными местами </t>
  </si>
  <si>
    <t>С.Шило 200/1</t>
  </si>
  <si>
    <t>2-й подъезд</t>
  </si>
  <si>
    <t xml:space="preserve">Установка деревянных перил с окраской в подъезде </t>
  </si>
  <si>
    <t xml:space="preserve">4-й подъезде </t>
  </si>
  <si>
    <t>установка таблички на жилом доме</t>
  </si>
  <si>
    <t>Ремонт освещения  в МОП (смена лампы с-д) жилого дома</t>
  </si>
  <si>
    <t>6-й подъезд</t>
  </si>
  <si>
    <t>октябрь 2018г.</t>
  </si>
  <si>
    <t xml:space="preserve">Промывка системы ЦО </t>
  </si>
  <si>
    <t>Смена трубопровода ф 110  мм</t>
  </si>
  <si>
    <t>кв.80</t>
  </si>
  <si>
    <t>ноябрь 2018г.</t>
  </si>
  <si>
    <t>ремонт освещения в МОП (смена лампы и фотореле )</t>
  </si>
  <si>
    <t>Ремонт освещения  в МОП (смена фотореле ) жилого дома</t>
  </si>
  <si>
    <t>декабрь  2018г</t>
  </si>
  <si>
    <t>ремонт освещения в МОП смена лампы</t>
  </si>
  <si>
    <t>4-й подъезд</t>
  </si>
  <si>
    <t xml:space="preserve">устройство мусорных контейнеров (металлический 6 шт по 0,75 м 3 ) на территории двора жилого дома </t>
  </si>
  <si>
    <t>Январь 2018 г.</t>
  </si>
  <si>
    <t>Т/о УУТЭ ЦО и ГВС</t>
  </si>
  <si>
    <t xml:space="preserve">Т/о общедомовых приборов учета электроэнергии </t>
  </si>
  <si>
    <t>обход и осмотр инженерных коммуникаций</t>
  </si>
  <si>
    <t>смена трубопровода ЦК</t>
  </si>
  <si>
    <t>кв.66</t>
  </si>
  <si>
    <t>установка шарового крана</t>
  </si>
  <si>
    <t>кв.69</t>
  </si>
  <si>
    <t>окраска лавок и урн</t>
  </si>
  <si>
    <t>Под 1-6</t>
  </si>
  <si>
    <t>укрепление столбов козырька</t>
  </si>
  <si>
    <t>Под 3</t>
  </si>
  <si>
    <t>закрытие отопительного сезона ( слив воды из системы)</t>
  </si>
  <si>
    <t>Май 2018г</t>
  </si>
  <si>
    <t>Смена крана шарового Ф15мм</t>
  </si>
  <si>
    <t>кв.76 (кв.73) ХВС</t>
  </si>
  <si>
    <t>Благоустройство придомовой территории (окраска деревьев и ж/б бордюров )</t>
  </si>
  <si>
    <t>Дезинсекция подвальных помещений</t>
  </si>
  <si>
    <t>Август 2018г</t>
  </si>
  <si>
    <t xml:space="preserve">Установка замка накладного </t>
  </si>
  <si>
    <t xml:space="preserve">1-й подъезд </t>
  </si>
  <si>
    <t>кв.56</t>
  </si>
  <si>
    <t>ликвидация воздушных пробок в стояках</t>
  </si>
  <si>
    <t>кв.2,5,8,11,14,1,4,7,10,13,68,71,74,77,80</t>
  </si>
  <si>
    <t xml:space="preserve">обходы и осмотры инженерных комунникаций </t>
  </si>
  <si>
    <t>декабрь 2018г.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</si>
</sst>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2"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2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7" borderId="0" xfId="0" applyFill="1" applyAlignment="1">
      <alignment/>
    </xf>
    <xf numFmtId="0" fontId="7" fillId="0" borderId="1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justify"/>
    </xf>
    <xf numFmtId="0" fontId="2" fillId="0" borderId="1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wrapText="1"/>
    </xf>
    <xf numFmtId="0" fontId="6" fillId="36" borderId="11" xfId="0" applyNumberFormat="1" applyFont="1" applyFill="1" applyBorder="1" applyAlignment="1">
      <alignment horizontal="center" wrapText="1"/>
    </xf>
    <xf numFmtId="0" fontId="6" fillId="36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justify" wrapText="1"/>
    </xf>
    <xf numFmtId="0" fontId="7" fillId="0" borderId="10" xfId="0" applyNumberFormat="1" applyFont="1" applyBorder="1" applyAlignment="1">
      <alignment horizontal="justify" wrapText="1"/>
    </xf>
    <xf numFmtId="0" fontId="3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6" fillId="38" borderId="10" xfId="0" applyNumberFormat="1" applyFont="1" applyFill="1" applyBorder="1" applyAlignment="1">
      <alignment horizontal="center"/>
    </xf>
    <xf numFmtId="164" fontId="6" fillId="38" borderId="10" xfId="0" applyNumberFormat="1" applyFont="1" applyFill="1" applyBorder="1" applyAlignment="1">
      <alignment horizontal="center"/>
    </xf>
    <xf numFmtId="0" fontId="6" fillId="38" borderId="13" xfId="0" applyNumberFormat="1" applyFont="1" applyFill="1" applyBorder="1" applyAlignment="1">
      <alignment horizontal="center"/>
    </xf>
    <xf numFmtId="0" fontId="6" fillId="38" borderId="10" xfId="0" applyNumberFormat="1" applyFont="1" applyFill="1" applyBorder="1" applyAlignment="1">
      <alignment horizontal="center" wrapText="1"/>
    </xf>
    <xf numFmtId="49" fontId="6" fillId="38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39">
          <cell r="E139">
            <v>11348.85</v>
          </cell>
          <cell r="F139">
            <v>327020.37</v>
          </cell>
          <cell r="G139">
            <v>265848.96</v>
          </cell>
          <cell r="H139">
            <v>262952.05</v>
          </cell>
          <cell r="I139">
            <v>684369.7599999998</v>
          </cell>
          <cell r="J139">
            <v>-94397.33999999985</v>
          </cell>
          <cell r="K139">
            <v>14245.76000000001</v>
          </cell>
        </row>
        <row r="140">
          <cell r="E140">
            <v>0</v>
          </cell>
          <cell r="F140">
            <v>-20057.67</v>
          </cell>
          <cell r="G140">
            <v>0</v>
          </cell>
          <cell r="H140">
            <v>0</v>
          </cell>
          <cell r="I140">
            <v>0</v>
          </cell>
          <cell r="J140">
            <v>-20057.67</v>
          </cell>
          <cell r="K140">
            <v>0</v>
          </cell>
        </row>
        <row r="141">
          <cell r="E141">
            <v>0</v>
          </cell>
          <cell r="F141">
            <v>12480</v>
          </cell>
          <cell r="G141">
            <v>0</v>
          </cell>
          <cell r="H141">
            <v>0</v>
          </cell>
          <cell r="I141">
            <v>0</v>
          </cell>
          <cell r="J141">
            <v>12480</v>
          </cell>
          <cell r="K141">
            <v>0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6">
          <cell r="E146">
            <v>7870.03</v>
          </cell>
          <cell r="F146">
            <v>-178671.41</v>
          </cell>
          <cell r="G146">
            <v>144114.59999999998</v>
          </cell>
          <cell r="H146">
            <v>141638.16</v>
          </cell>
          <cell r="I146">
            <v>30849.970000000005</v>
          </cell>
          <cell r="J146">
            <v>-67883.22</v>
          </cell>
          <cell r="K146">
            <v>10346.469999999972</v>
          </cell>
        </row>
        <row r="147">
          <cell r="E147">
            <v>3930.04</v>
          </cell>
          <cell r="F147">
            <v>-3930.04</v>
          </cell>
          <cell r="G147">
            <v>91147.68000000001</v>
          </cell>
          <cell r="H147">
            <v>89581.43000000001</v>
          </cell>
          <cell r="I147">
            <v>18229.540000000008</v>
          </cell>
          <cell r="J147">
            <v>67421.85</v>
          </cell>
          <cell r="K147">
            <v>5496.289999999994</v>
          </cell>
        </row>
        <row r="148">
          <cell r="E148">
            <v>26.29</v>
          </cell>
          <cell r="F148">
            <v>46034.25</v>
          </cell>
          <cell r="G148">
            <v>30382.56</v>
          </cell>
          <cell r="H148">
            <v>29860.480000000003</v>
          </cell>
          <cell r="I148">
            <v>0</v>
          </cell>
          <cell r="J148">
            <v>75894.73000000001</v>
          </cell>
          <cell r="K148">
            <v>548.369999999999</v>
          </cell>
        </row>
        <row r="149">
          <cell r="E149">
            <v>-30</v>
          </cell>
          <cell r="F149">
            <v>12233.54</v>
          </cell>
          <cell r="G149">
            <v>26837.889999999996</v>
          </cell>
          <cell r="H149">
            <v>26376.76</v>
          </cell>
          <cell r="I149">
            <v>22769.1</v>
          </cell>
          <cell r="J149">
            <v>15841.200000000004</v>
          </cell>
          <cell r="K149">
            <v>431.1299999999974</v>
          </cell>
        </row>
        <row r="150">
          <cell r="E150">
            <v>317.48</v>
          </cell>
          <cell r="F150">
            <v>-49191.54</v>
          </cell>
          <cell r="G150">
            <v>5367.52</v>
          </cell>
          <cell r="H150">
            <v>5275.349999999999</v>
          </cell>
          <cell r="I150">
            <v>5367.84</v>
          </cell>
          <cell r="J150">
            <v>-49284.03</v>
          </cell>
          <cell r="K150">
            <v>409.65000000000055</v>
          </cell>
        </row>
        <row r="151">
          <cell r="E151">
            <v>9.06</v>
          </cell>
          <cell r="F151">
            <v>838.44</v>
          </cell>
          <cell r="G151">
            <v>151.92000000000002</v>
          </cell>
          <cell r="H151">
            <v>149.31</v>
          </cell>
          <cell r="I151">
            <v>0</v>
          </cell>
          <cell r="J151">
            <v>987.75</v>
          </cell>
          <cell r="K151">
            <v>11.670000000000016</v>
          </cell>
        </row>
        <row r="152">
          <cell r="E152">
            <v>1915.24</v>
          </cell>
          <cell r="F152">
            <v>-1915.24</v>
          </cell>
          <cell r="G152">
            <v>48105.72</v>
          </cell>
          <cell r="H152">
            <v>47279.079999999994</v>
          </cell>
          <cell r="I152">
            <v>9621.14</v>
          </cell>
          <cell r="J152">
            <v>35742.7</v>
          </cell>
          <cell r="K152">
            <v>2741.8800000000047</v>
          </cell>
        </row>
        <row r="153">
          <cell r="E153">
            <v>1108.14</v>
          </cell>
          <cell r="F153">
            <v>-82891.33</v>
          </cell>
          <cell r="G153">
            <v>18735.949999999997</v>
          </cell>
          <cell r="H153">
            <v>18413.94</v>
          </cell>
          <cell r="I153">
            <v>40574.11692</v>
          </cell>
          <cell r="J153">
            <v>-105051.50692</v>
          </cell>
          <cell r="K153">
            <v>1430.1499999999978</v>
          </cell>
        </row>
        <row r="154">
          <cell r="E154">
            <v>284.58</v>
          </cell>
          <cell r="F154">
            <v>-33006.07</v>
          </cell>
          <cell r="G154">
            <v>4810.5599999999995</v>
          </cell>
          <cell r="H154">
            <v>4727.889999999999</v>
          </cell>
          <cell r="I154">
            <v>0</v>
          </cell>
          <cell r="J154">
            <v>-28278.18</v>
          </cell>
          <cell r="K154">
            <v>367.25</v>
          </cell>
        </row>
        <row r="156">
          <cell r="E156">
            <v>4977.98</v>
          </cell>
          <cell r="F156">
            <v>-4410.28</v>
          </cell>
          <cell r="G156">
            <v>101275.20000000001</v>
          </cell>
          <cell r="H156">
            <v>100171.66</v>
          </cell>
          <cell r="I156">
            <v>101275.20000000001</v>
          </cell>
          <cell r="J156">
            <v>-5513.820000000007</v>
          </cell>
          <cell r="K156">
            <v>6081.520000000004</v>
          </cell>
        </row>
        <row r="157">
          <cell r="E157">
            <v>-71.67</v>
          </cell>
          <cell r="F157">
            <v>71.67</v>
          </cell>
          <cell r="G157">
            <v>0</v>
          </cell>
          <cell r="H157">
            <v>0</v>
          </cell>
          <cell r="I157">
            <v>0</v>
          </cell>
          <cell r="J157">
            <v>71.67</v>
          </cell>
          <cell r="K157">
            <v>-71.67</v>
          </cell>
        </row>
        <row r="158">
          <cell r="E158">
            <v>0</v>
          </cell>
          <cell r="F158">
            <v>3214.62</v>
          </cell>
          <cell r="G158">
            <v>0</v>
          </cell>
          <cell r="H158">
            <v>0</v>
          </cell>
          <cell r="I158">
            <v>0</v>
          </cell>
          <cell r="J158">
            <v>3214.62</v>
          </cell>
          <cell r="K158">
            <v>0</v>
          </cell>
        </row>
        <row r="159">
          <cell r="E159">
            <v>-339.99</v>
          </cell>
          <cell r="F159">
            <v>339.99</v>
          </cell>
          <cell r="G159">
            <v>9114.84</v>
          </cell>
          <cell r="H159">
            <v>8992.35</v>
          </cell>
          <cell r="I159">
            <v>9114.84</v>
          </cell>
          <cell r="J159">
            <v>217.5</v>
          </cell>
          <cell r="K159">
            <v>-217.5</v>
          </cell>
        </row>
        <row r="160">
          <cell r="E160">
            <v>3828.34</v>
          </cell>
          <cell r="F160">
            <v>-3828.34</v>
          </cell>
          <cell r="G160">
            <v>127607.34</v>
          </cell>
          <cell r="H160">
            <v>123090.43999999997</v>
          </cell>
          <cell r="I160">
            <v>127607.34</v>
          </cell>
          <cell r="J160">
            <v>-8345.24000000002</v>
          </cell>
          <cell r="K160">
            <v>8345.24000000002</v>
          </cell>
        </row>
        <row r="161">
          <cell r="E161">
            <v>6157.42</v>
          </cell>
          <cell r="F161">
            <v>-6157.42</v>
          </cell>
          <cell r="G161">
            <v>126594</v>
          </cell>
          <cell r="H161">
            <v>125214.57</v>
          </cell>
          <cell r="I161">
            <v>126594</v>
          </cell>
          <cell r="J161">
            <v>-7536.849999999991</v>
          </cell>
          <cell r="K161">
            <v>7536.850000000006</v>
          </cell>
        </row>
        <row r="162">
          <cell r="E162">
            <v>5592.89</v>
          </cell>
          <cell r="F162">
            <v>-5592.89</v>
          </cell>
          <cell r="G162">
            <v>114947.64</v>
          </cell>
          <cell r="H162">
            <v>113695.07999999999</v>
          </cell>
          <cell r="I162">
            <v>114947.64</v>
          </cell>
          <cell r="J162">
            <v>-6845.450000000012</v>
          </cell>
          <cell r="K162">
            <v>6845.450000000012</v>
          </cell>
        </row>
        <row r="163">
          <cell r="E163">
            <v>2559.84</v>
          </cell>
          <cell r="F163">
            <v>-2559.84</v>
          </cell>
          <cell r="G163">
            <v>53171.88</v>
          </cell>
          <cell r="H163">
            <v>52592.47</v>
          </cell>
          <cell r="I163">
            <v>53171.88</v>
          </cell>
          <cell r="J163">
            <v>-3139.2499999999927</v>
          </cell>
          <cell r="K163">
            <v>3139.25</v>
          </cell>
        </row>
        <row r="164">
          <cell r="E164">
            <v>660.54</v>
          </cell>
          <cell r="F164">
            <v>-660.54</v>
          </cell>
          <cell r="G164">
            <v>7394.100000000001</v>
          </cell>
          <cell r="H164">
            <v>7310.85</v>
          </cell>
          <cell r="I164">
            <v>7394.100000000001</v>
          </cell>
          <cell r="J164">
            <v>-743.7900000000009</v>
          </cell>
          <cell r="K164">
            <v>743.7900000000009</v>
          </cell>
        </row>
        <row r="165">
          <cell r="E165">
            <v>708.28</v>
          </cell>
          <cell r="F165">
            <v>-708.28</v>
          </cell>
          <cell r="G165">
            <v>16541.46</v>
          </cell>
          <cell r="H165">
            <v>16314.18</v>
          </cell>
          <cell r="I165">
            <v>16541.46</v>
          </cell>
          <cell r="J165">
            <v>-935.5599999999995</v>
          </cell>
          <cell r="K165">
            <v>935.5599999999977</v>
          </cell>
        </row>
        <row r="166">
          <cell r="E166">
            <v>129.94</v>
          </cell>
          <cell r="F166">
            <v>-129.94</v>
          </cell>
          <cell r="G166">
            <v>20488.79</v>
          </cell>
          <cell r="H166">
            <v>19720.329999999998</v>
          </cell>
          <cell r="I166">
            <v>20488.79</v>
          </cell>
          <cell r="J166">
            <v>-898.4000000000015</v>
          </cell>
          <cell r="K166">
            <v>898.4000000000015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="80" zoomScaleNormal="80" zoomScalePageLayoutView="0" workbookViewId="0" topLeftCell="A1">
      <selection activeCell="A34" sqref="A7:IV34"/>
    </sheetView>
  </sheetViews>
  <sheetFormatPr defaultColWidth="11.57421875" defaultRowHeight="12.75"/>
  <cols>
    <col min="1" max="1" width="8.140625" style="0" customWidth="1"/>
    <col min="2" max="2" width="23.140625" style="0" customWidth="1"/>
    <col min="3" max="3" width="11.57421875" style="0" customWidth="1"/>
    <col min="4" max="4" width="14.421875" style="0" customWidth="1"/>
    <col min="5" max="5" width="15.57421875" style="0" customWidth="1"/>
    <col min="6" max="6" width="19.8515625" style="0" customWidth="1"/>
    <col min="7" max="7" width="20.28125" style="0" customWidth="1"/>
    <col min="8" max="8" width="21.421875" style="0" customWidth="1"/>
    <col min="9" max="9" width="16.8515625" style="0" customWidth="1"/>
    <col min="10" max="10" width="20.8515625" style="0" customWidth="1"/>
    <col min="11" max="11" width="18.00390625" style="0" customWidth="1"/>
  </cols>
  <sheetData>
    <row r="1" spans="1:9" ht="12.75" customHeight="1">
      <c r="A1" s="1"/>
      <c r="B1" s="2"/>
      <c r="C1" s="2"/>
      <c r="D1" s="3"/>
      <c r="E1" s="3"/>
      <c r="F1" s="3"/>
      <c r="G1" s="3"/>
      <c r="H1" s="4"/>
      <c r="I1" s="4"/>
    </row>
    <row r="2" spans="1:11" ht="22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2.75" customHeight="1">
      <c r="A3" s="5"/>
      <c r="B3" s="1"/>
      <c r="C3" s="5"/>
      <c r="D3" s="5"/>
      <c r="E3" s="5"/>
      <c r="F3" s="5"/>
      <c r="G3" s="5"/>
      <c r="H3" s="5"/>
      <c r="I3" s="5"/>
      <c r="J3" s="5"/>
      <c r="K3" s="6"/>
    </row>
    <row r="4" spans="1:11" ht="12.75" customHeight="1">
      <c r="A4" s="46" t="s">
        <v>1</v>
      </c>
      <c r="B4" s="47" t="s">
        <v>2</v>
      </c>
      <c r="C4" s="47"/>
      <c r="D4" s="48" t="s">
        <v>3</v>
      </c>
      <c r="E4" s="48" t="s">
        <v>4</v>
      </c>
      <c r="F4" s="49" t="s">
        <v>5</v>
      </c>
      <c r="G4" s="49" t="s">
        <v>6</v>
      </c>
      <c r="H4" s="49" t="s">
        <v>7</v>
      </c>
      <c r="I4" s="48" t="s">
        <v>8</v>
      </c>
      <c r="J4" s="48" t="s">
        <v>9</v>
      </c>
      <c r="K4" s="48" t="s">
        <v>10</v>
      </c>
    </row>
    <row r="5" spans="1:11" ht="30" customHeight="1">
      <c r="A5" s="46"/>
      <c r="B5" s="8" t="s">
        <v>11</v>
      </c>
      <c r="C5" s="8" t="s">
        <v>12</v>
      </c>
      <c r="D5" s="48"/>
      <c r="E5" s="48"/>
      <c r="F5" s="49"/>
      <c r="G5" s="49"/>
      <c r="H5" s="49"/>
      <c r="I5" s="49"/>
      <c r="J5" s="49"/>
      <c r="K5" s="48"/>
    </row>
    <row r="6" spans="1:11" ht="15.75">
      <c r="A6" s="9">
        <v>5</v>
      </c>
      <c r="B6" s="10" t="s">
        <v>13</v>
      </c>
      <c r="C6" s="10" t="s">
        <v>14</v>
      </c>
      <c r="D6" s="9"/>
      <c r="E6" s="9"/>
      <c r="F6" s="9"/>
      <c r="G6" s="9"/>
      <c r="H6" s="9"/>
      <c r="I6" s="9"/>
      <c r="J6" s="9"/>
      <c r="K6" s="11" t="s">
        <v>15</v>
      </c>
    </row>
    <row r="7" spans="1:11" ht="15" hidden="1">
      <c r="A7" s="12">
        <v>1</v>
      </c>
      <c r="B7" s="13"/>
      <c r="C7" s="13"/>
      <c r="D7" s="14">
        <f>'[1]Лицевые счета домов свод'!E139</f>
        <v>11348.85</v>
      </c>
      <c r="E7" s="14">
        <f>'[1]Лицевые счета домов свод'!F139</f>
        <v>327020.37</v>
      </c>
      <c r="F7" s="14">
        <f>'[1]Лицевые счета домов свод'!G139</f>
        <v>265848.96</v>
      </c>
      <c r="G7" s="14">
        <f>'[1]Лицевые счета домов свод'!H139</f>
        <v>262952.05</v>
      </c>
      <c r="H7" s="14">
        <f>'[1]Лицевые счета домов свод'!I139</f>
        <v>684369.7599999998</v>
      </c>
      <c r="I7" s="14">
        <f>'[1]Лицевые счета домов свод'!J139</f>
        <v>-94397.33999999985</v>
      </c>
      <c r="J7" s="14">
        <f>'[1]Лицевые счета домов свод'!K139</f>
        <v>14245.76000000001</v>
      </c>
      <c r="K7" s="15"/>
    </row>
    <row r="8" spans="1:11" ht="15" hidden="1">
      <c r="A8" s="13"/>
      <c r="B8" s="13"/>
      <c r="C8" s="13"/>
      <c r="D8" s="14">
        <f>'[1]Лицевые счета домов свод'!E140</f>
        <v>0</v>
      </c>
      <c r="E8" s="14">
        <f>'[1]Лицевые счета домов свод'!F140</f>
        <v>-20057.67</v>
      </c>
      <c r="F8" s="14">
        <f>'[1]Лицевые счета домов свод'!G140</f>
        <v>0</v>
      </c>
      <c r="G8" s="14">
        <f>'[1]Лицевые счета домов свод'!H140</f>
        <v>0</v>
      </c>
      <c r="H8" s="14">
        <f>'[1]Лицевые счета домов свод'!I140</f>
        <v>0</v>
      </c>
      <c r="I8" s="14">
        <f>'[1]Лицевые счета домов свод'!J140</f>
        <v>-20057.67</v>
      </c>
      <c r="J8" s="14">
        <f>'[1]Лицевые счета домов свод'!K140</f>
        <v>0</v>
      </c>
      <c r="K8" s="15"/>
    </row>
    <row r="9" spans="1:11" ht="15" hidden="1">
      <c r="A9" s="13"/>
      <c r="B9" s="13"/>
      <c r="C9" s="13"/>
      <c r="D9" s="14">
        <f>'[1]Лицевые счета домов свод'!E141</f>
        <v>0</v>
      </c>
      <c r="E9" s="14">
        <f>'[1]Лицевые счета домов свод'!F141</f>
        <v>12480</v>
      </c>
      <c r="F9" s="14">
        <f>'[1]Лицевые счета домов свод'!G141</f>
        <v>0</v>
      </c>
      <c r="G9" s="14">
        <f>'[1]Лицевые счета домов свод'!H141</f>
        <v>0</v>
      </c>
      <c r="H9" s="14">
        <f>'[1]Лицевые счета домов свод'!I141</f>
        <v>0</v>
      </c>
      <c r="I9" s="14">
        <f>'[1]Лицевые счета домов свод'!J141</f>
        <v>12480</v>
      </c>
      <c r="J9" s="14">
        <f>'[1]Лицевые счета домов свод'!K141</f>
        <v>0</v>
      </c>
      <c r="K9" s="15"/>
    </row>
    <row r="10" spans="1:11" ht="15" hidden="1">
      <c r="A10" s="13"/>
      <c r="B10" s="13"/>
      <c r="C10" s="13"/>
      <c r="D10" s="14">
        <f>'[1]Лицевые счета домов свод'!E142</f>
        <v>0</v>
      </c>
      <c r="E10" s="14">
        <f>'[1]Лицевые счета домов свод'!F142</f>
        <v>0</v>
      </c>
      <c r="F10" s="14">
        <f>'[1]Лицевые счета домов свод'!G142</f>
        <v>0</v>
      </c>
      <c r="G10" s="14">
        <f>'[1]Лицевые счета домов свод'!H142</f>
        <v>0</v>
      </c>
      <c r="H10" s="14">
        <f>'[1]Лицевые счета домов свод'!I142</f>
        <v>0</v>
      </c>
      <c r="I10" s="14">
        <f>'[1]Лицевые счета домов свод'!J142</f>
        <v>0</v>
      </c>
      <c r="J10" s="14">
        <f>'[1]Лицевые счета домов свод'!K142</f>
        <v>0</v>
      </c>
      <c r="K10" s="15"/>
    </row>
    <row r="11" spans="1:11" ht="15" hidden="1">
      <c r="A11" s="13"/>
      <c r="B11" s="13"/>
      <c r="C11" s="13"/>
      <c r="D11" s="14">
        <f>'[1]Лицевые счета домов свод'!E143</f>
        <v>0</v>
      </c>
      <c r="E11" s="14">
        <f>'[1]Лицевые счета домов свод'!F143</f>
        <v>0</v>
      </c>
      <c r="F11" s="14">
        <f>'[1]Лицевые счета домов свод'!G143</f>
        <v>0</v>
      </c>
      <c r="G11" s="14">
        <f>'[1]Лицевые счета домов свод'!H143</f>
        <v>0</v>
      </c>
      <c r="H11" s="14">
        <f>'[1]Лицевые счета домов свод'!I143</f>
        <v>0</v>
      </c>
      <c r="I11" s="14">
        <f>'[1]Лицевые счета домов свод'!J143</f>
        <v>0</v>
      </c>
      <c r="J11" s="14">
        <f>'[1]Лицевые счета домов свод'!K143</f>
        <v>0</v>
      </c>
      <c r="K11" s="15"/>
    </row>
    <row r="12" spans="1:11" ht="15" hidden="1">
      <c r="A12" s="13"/>
      <c r="B12" s="13"/>
      <c r="C12" s="13"/>
      <c r="D12" s="14">
        <f>'[1]Лицевые счета домов свод'!E144</f>
        <v>0</v>
      </c>
      <c r="E12" s="14">
        <f>'[1]Лицевые счета домов свод'!F144</f>
        <v>0</v>
      </c>
      <c r="F12" s="14">
        <f>'[1]Лицевые счета домов свод'!G144</f>
        <v>0</v>
      </c>
      <c r="G12" s="14">
        <f>'[1]Лицевые счета домов свод'!H144</f>
        <v>0</v>
      </c>
      <c r="H12" s="14">
        <f>'[1]Лицевые счета домов свод'!I144</f>
        <v>0</v>
      </c>
      <c r="I12" s="14">
        <f>'[1]Лицевые счета домов свод'!J144</f>
        <v>0</v>
      </c>
      <c r="J12" s="14">
        <f>'[1]Лицевые счета домов свод'!K144</f>
        <v>0</v>
      </c>
      <c r="K12" s="15"/>
    </row>
    <row r="13" spans="1:11" ht="15.75" hidden="1">
      <c r="A13" s="13"/>
      <c r="B13" s="13"/>
      <c r="C13" s="13"/>
      <c r="D13" s="7">
        <f aca="true" t="shared" si="0" ref="D13:J13">SUM(D7:D12)</f>
        <v>11348.85</v>
      </c>
      <c r="E13" s="7">
        <f t="shared" si="0"/>
        <v>319442.7</v>
      </c>
      <c r="F13" s="7">
        <f t="shared" si="0"/>
        <v>265848.96</v>
      </c>
      <c r="G13" s="7">
        <f t="shared" si="0"/>
        <v>262952.05</v>
      </c>
      <c r="H13" s="7">
        <f t="shared" si="0"/>
        <v>684369.7599999998</v>
      </c>
      <c r="I13" s="7">
        <f t="shared" si="0"/>
        <v>-101975.00999999985</v>
      </c>
      <c r="J13" s="7">
        <f t="shared" si="0"/>
        <v>14245.76000000001</v>
      </c>
      <c r="K13" s="16"/>
    </row>
    <row r="14" spans="1:11" ht="21.75" customHeight="1" hidden="1">
      <c r="A14" s="13"/>
      <c r="B14" s="13"/>
      <c r="C14" s="13"/>
      <c r="D14" s="14">
        <f>'[1]Лицевые счета домов свод'!E146</f>
        <v>7870.03</v>
      </c>
      <c r="E14" s="14">
        <f>'[1]Лицевые счета домов свод'!F146</f>
        <v>-178671.41</v>
      </c>
      <c r="F14" s="14">
        <f>'[1]Лицевые счета домов свод'!G146</f>
        <v>144114.59999999998</v>
      </c>
      <c r="G14" s="14">
        <f>'[1]Лицевые счета домов свод'!H146</f>
        <v>141638.16</v>
      </c>
      <c r="H14" s="14">
        <f>'[1]Лицевые счета домов свод'!I146</f>
        <v>30849.970000000005</v>
      </c>
      <c r="I14" s="14">
        <f>'[1]Лицевые счета домов свод'!J146</f>
        <v>-67883.22</v>
      </c>
      <c r="J14" s="14">
        <f>'[1]Лицевые счета домов свод'!K146</f>
        <v>10346.469999999972</v>
      </c>
      <c r="K14" s="15"/>
    </row>
    <row r="15" spans="1:11" ht="27.75" customHeight="1" hidden="1">
      <c r="A15" s="13"/>
      <c r="B15" s="13"/>
      <c r="C15" s="13"/>
      <c r="D15" s="14">
        <f>'[1]Лицевые счета домов свод'!E147</f>
        <v>3930.04</v>
      </c>
      <c r="E15" s="14">
        <f>'[1]Лицевые счета домов свод'!F147</f>
        <v>-3930.04</v>
      </c>
      <c r="F15" s="14">
        <f>'[1]Лицевые счета домов свод'!G147</f>
        <v>91147.68000000001</v>
      </c>
      <c r="G15" s="14">
        <f>'[1]Лицевые счета домов свод'!H147</f>
        <v>89581.43000000001</v>
      </c>
      <c r="H15" s="14">
        <f>'[1]Лицевые счета домов свод'!I147</f>
        <v>18229.540000000008</v>
      </c>
      <c r="I15" s="14">
        <f>'[1]Лицевые счета домов свод'!J147</f>
        <v>67421.85</v>
      </c>
      <c r="J15" s="14">
        <f>'[1]Лицевые счета домов свод'!K147</f>
        <v>5496.289999999994</v>
      </c>
      <c r="K15" s="15"/>
    </row>
    <row r="16" spans="1:11" ht="33" customHeight="1" hidden="1">
      <c r="A16" s="13"/>
      <c r="B16" s="13"/>
      <c r="C16" s="13"/>
      <c r="D16" s="14">
        <f>'[1]Лицевые счета домов свод'!E148</f>
        <v>26.29</v>
      </c>
      <c r="E16" s="14">
        <f>'[1]Лицевые счета домов свод'!F148</f>
        <v>46034.25</v>
      </c>
      <c r="F16" s="14">
        <f>'[1]Лицевые счета домов свод'!G148</f>
        <v>30382.56</v>
      </c>
      <c r="G16" s="14">
        <f>'[1]Лицевые счета домов свод'!H148</f>
        <v>29860.480000000003</v>
      </c>
      <c r="H16" s="14">
        <f>'[1]Лицевые счета домов свод'!I148</f>
        <v>0</v>
      </c>
      <c r="I16" s="14">
        <f>'[1]Лицевые счета домов свод'!J148</f>
        <v>75894.73000000001</v>
      </c>
      <c r="J16" s="14">
        <f>'[1]Лицевые счета домов свод'!K148</f>
        <v>548.369999999999</v>
      </c>
      <c r="K16" s="15"/>
    </row>
    <row r="17" spans="1:11" ht="33" customHeight="1" hidden="1">
      <c r="A17" s="13"/>
      <c r="B17" s="13"/>
      <c r="C17" s="13"/>
      <c r="D17" s="14">
        <f>'[1]Лицевые счета домов свод'!E149</f>
        <v>-30</v>
      </c>
      <c r="E17" s="14">
        <f>'[1]Лицевые счета домов свод'!F149</f>
        <v>12233.54</v>
      </c>
      <c r="F17" s="14">
        <f>'[1]Лицевые счета домов свод'!G149</f>
        <v>26837.889999999996</v>
      </c>
      <c r="G17" s="14">
        <f>'[1]Лицевые счета домов свод'!H149</f>
        <v>26376.76</v>
      </c>
      <c r="H17" s="14">
        <f>'[1]Лицевые счета домов свод'!I149</f>
        <v>22769.1</v>
      </c>
      <c r="I17" s="17">
        <f>'[1]Лицевые счета домов свод'!J149</f>
        <v>15841.200000000004</v>
      </c>
      <c r="J17" s="14">
        <f>'[1]Лицевые счета домов свод'!K149</f>
        <v>431.1299999999974</v>
      </c>
      <c r="K17" s="15"/>
    </row>
    <row r="18" spans="1:11" ht="15" hidden="1">
      <c r="A18" s="13"/>
      <c r="B18" s="13"/>
      <c r="C18" s="13"/>
      <c r="D18" s="14">
        <f>'[1]Лицевые счета домов свод'!E150</f>
        <v>317.48</v>
      </c>
      <c r="E18" s="14">
        <f>'[1]Лицевые счета домов свод'!F150</f>
        <v>-49191.54</v>
      </c>
      <c r="F18" s="14">
        <f>'[1]Лицевые счета домов свод'!G150</f>
        <v>5367.52</v>
      </c>
      <c r="G18" s="14">
        <f>'[1]Лицевые счета домов свод'!H150</f>
        <v>5275.349999999999</v>
      </c>
      <c r="H18" s="14">
        <f>'[1]Лицевые счета домов свод'!I150</f>
        <v>5367.84</v>
      </c>
      <c r="I18" s="14">
        <f>'[1]Лицевые счета домов свод'!J150</f>
        <v>-49284.03</v>
      </c>
      <c r="J18" s="14">
        <f>'[1]Лицевые счета домов свод'!K150</f>
        <v>409.65000000000055</v>
      </c>
      <c r="K18" s="15"/>
    </row>
    <row r="19" spans="1:11" ht="30" customHeight="1" hidden="1">
      <c r="A19" s="13"/>
      <c r="B19" s="13"/>
      <c r="C19" s="13"/>
      <c r="D19" s="14">
        <f>'[1]Лицевые счета домов свод'!E151</f>
        <v>9.06</v>
      </c>
      <c r="E19" s="14">
        <f>'[1]Лицевые счета домов свод'!F151</f>
        <v>838.44</v>
      </c>
      <c r="F19" s="14">
        <f>'[1]Лицевые счета домов свод'!G151</f>
        <v>151.92000000000002</v>
      </c>
      <c r="G19" s="14">
        <f>'[1]Лицевые счета домов свод'!H151</f>
        <v>149.31</v>
      </c>
      <c r="H19" s="14">
        <f>'[1]Лицевые счета домов свод'!I151</f>
        <v>0</v>
      </c>
      <c r="I19" s="14">
        <f>'[1]Лицевые счета домов свод'!J151</f>
        <v>987.75</v>
      </c>
      <c r="J19" s="14">
        <f>'[1]Лицевые счета домов свод'!K151</f>
        <v>11.670000000000016</v>
      </c>
      <c r="K19" s="15"/>
    </row>
    <row r="20" spans="1:11" ht="45.75" customHeight="1" hidden="1">
      <c r="A20" s="13"/>
      <c r="B20" s="13"/>
      <c r="C20" s="13"/>
      <c r="D20" s="14">
        <f>'[1]Лицевые счета домов свод'!E152</f>
        <v>1915.24</v>
      </c>
      <c r="E20" s="14">
        <f>'[1]Лицевые счета домов свод'!F152</f>
        <v>-1915.24</v>
      </c>
      <c r="F20" s="14">
        <f>'[1]Лицевые счета домов свод'!G152</f>
        <v>48105.72</v>
      </c>
      <c r="G20" s="14">
        <f>'[1]Лицевые счета домов свод'!H152</f>
        <v>47279.079999999994</v>
      </c>
      <c r="H20" s="14">
        <f>'[1]Лицевые счета домов свод'!I152</f>
        <v>9621.14</v>
      </c>
      <c r="I20" s="14">
        <f>'[1]Лицевые счета домов свод'!J152</f>
        <v>35742.7</v>
      </c>
      <c r="J20" s="14">
        <f>'[1]Лицевые счета домов свод'!K152</f>
        <v>2741.8800000000047</v>
      </c>
      <c r="K20" s="15"/>
    </row>
    <row r="21" spans="1:11" ht="17.25" customHeight="1" hidden="1">
      <c r="A21" s="13"/>
      <c r="B21" s="13"/>
      <c r="C21" s="13"/>
      <c r="D21" s="14">
        <f>'[1]Лицевые счета домов свод'!E153</f>
        <v>1108.14</v>
      </c>
      <c r="E21" s="14">
        <f>'[1]Лицевые счета домов свод'!F153</f>
        <v>-82891.33</v>
      </c>
      <c r="F21" s="14">
        <f>'[1]Лицевые счета домов свод'!G153</f>
        <v>18735.949999999997</v>
      </c>
      <c r="G21" s="14">
        <f>'[1]Лицевые счета домов свод'!H153</f>
        <v>18413.94</v>
      </c>
      <c r="H21" s="17">
        <f>'[1]Лицевые счета домов свод'!I153</f>
        <v>40574.11692</v>
      </c>
      <c r="I21" s="17">
        <f>'[1]Лицевые счета домов свод'!J153</f>
        <v>-105051.50692</v>
      </c>
      <c r="J21" s="14">
        <f>'[1]Лицевые счета домов свод'!K153</f>
        <v>1430.1499999999978</v>
      </c>
      <c r="K21" s="15"/>
    </row>
    <row r="22" spans="1:11" ht="29.25" customHeight="1" hidden="1">
      <c r="A22" s="13"/>
      <c r="B22" s="13"/>
      <c r="C22" s="13"/>
      <c r="D22" s="14">
        <f>'[1]Лицевые счета домов свод'!E154</f>
        <v>284.58</v>
      </c>
      <c r="E22" s="14">
        <f>'[1]Лицевые счета домов свод'!F154</f>
        <v>-33006.07</v>
      </c>
      <c r="F22" s="14">
        <f>'[1]Лицевые счета домов свод'!G154</f>
        <v>4810.5599999999995</v>
      </c>
      <c r="G22" s="14">
        <f>'[1]Лицевые счета домов свод'!H154</f>
        <v>4727.889999999999</v>
      </c>
      <c r="H22" s="14">
        <f>'[1]Лицевые счета домов свод'!I154</f>
        <v>0</v>
      </c>
      <c r="I22" s="14">
        <f>'[1]Лицевые счета домов свод'!J154</f>
        <v>-28278.18</v>
      </c>
      <c r="J22" s="14">
        <f>'[1]Лицевые счета домов свод'!K154</f>
        <v>367.25</v>
      </c>
      <c r="K22" s="15"/>
    </row>
    <row r="23" spans="1:11" ht="15.75" hidden="1">
      <c r="A23" s="13"/>
      <c r="B23" s="13"/>
      <c r="C23" s="13"/>
      <c r="D23" s="7">
        <f aca="true" t="shared" si="1" ref="D23:J23">SUM(D14:D22)</f>
        <v>15430.859999999999</v>
      </c>
      <c r="E23" s="7">
        <f t="shared" si="1"/>
        <v>-290499.4</v>
      </c>
      <c r="F23" s="7">
        <f t="shared" si="1"/>
        <v>369654.4</v>
      </c>
      <c r="G23" s="7">
        <f t="shared" si="1"/>
        <v>363302.4</v>
      </c>
      <c r="H23" s="18">
        <f t="shared" si="1"/>
        <v>127411.70692000001</v>
      </c>
      <c r="I23" s="18">
        <f t="shared" si="1"/>
        <v>-54608.706919999975</v>
      </c>
      <c r="J23" s="7">
        <f t="shared" si="1"/>
        <v>21782.859999999964</v>
      </c>
      <c r="K23" s="16"/>
    </row>
    <row r="24" spans="1:11" ht="15" hidden="1">
      <c r="A24" s="13"/>
      <c r="B24" s="13"/>
      <c r="C24" s="13"/>
      <c r="D24" s="14">
        <f>'[1]Лицевые счета домов свод'!E156</f>
        <v>4977.98</v>
      </c>
      <c r="E24" s="14">
        <f>'[1]Лицевые счета домов свод'!F156</f>
        <v>-4410.28</v>
      </c>
      <c r="F24" s="14">
        <f>'[1]Лицевые счета домов свод'!G156</f>
        <v>101275.20000000001</v>
      </c>
      <c r="G24" s="14">
        <f>'[1]Лицевые счета домов свод'!H156</f>
        <v>100171.66</v>
      </c>
      <c r="H24" s="14">
        <f>'[1]Лицевые счета домов свод'!I156</f>
        <v>101275.20000000001</v>
      </c>
      <c r="I24" s="14">
        <f>'[1]Лицевые счета домов свод'!J156</f>
        <v>-5513.820000000007</v>
      </c>
      <c r="J24" s="14">
        <f>'[1]Лицевые счета домов свод'!K156</f>
        <v>6081.520000000004</v>
      </c>
      <c r="K24" s="15"/>
    </row>
    <row r="25" spans="1:11" ht="15" hidden="1">
      <c r="A25" s="13"/>
      <c r="B25" s="13"/>
      <c r="C25" s="13"/>
      <c r="D25" s="14">
        <f>'[1]Лицевые счета домов свод'!E157</f>
        <v>-71.67</v>
      </c>
      <c r="E25" s="14">
        <f>'[1]Лицевые счета домов свод'!F157</f>
        <v>71.67</v>
      </c>
      <c r="F25" s="14">
        <f>'[1]Лицевые счета домов свод'!G157</f>
        <v>0</v>
      </c>
      <c r="G25" s="14">
        <f>'[1]Лицевые счета домов свод'!H157</f>
        <v>0</v>
      </c>
      <c r="H25" s="14">
        <f>'[1]Лицевые счета домов свод'!I157</f>
        <v>0</v>
      </c>
      <c r="I25" s="14">
        <f>'[1]Лицевые счета домов свод'!J157</f>
        <v>71.67</v>
      </c>
      <c r="J25" s="14">
        <f>'[1]Лицевые счета домов свод'!K157</f>
        <v>-71.67</v>
      </c>
      <c r="K25" s="15"/>
    </row>
    <row r="26" spans="1:11" ht="15" hidden="1">
      <c r="A26" s="13"/>
      <c r="B26" s="13"/>
      <c r="C26" s="13"/>
      <c r="D26" s="14">
        <f>'[1]Лицевые счета домов свод'!E158</f>
        <v>0</v>
      </c>
      <c r="E26" s="14">
        <f>'[1]Лицевые счета домов свод'!F158</f>
        <v>3214.62</v>
      </c>
      <c r="F26" s="14">
        <f>'[1]Лицевые счета домов свод'!G158</f>
        <v>0</v>
      </c>
      <c r="G26" s="14">
        <f>'[1]Лицевые счета домов свод'!H158</f>
        <v>0</v>
      </c>
      <c r="H26" s="14">
        <f>'[1]Лицевые счета домов свод'!I158</f>
        <v>0</v>
      </c>
      <c r="I26" s="14">
        <f>'[1]Лицевые счета домов свод'!J158</f>
        <v>3214.62</v>
      </c>
      <c r="J26" s="14">
        <f>'[1]Лицевые счета домов свод'!K158</f>
        <v>0</v>
      </c>
      <c r="K26" s="15"/>
    </row>
    <row r="27" spans="1:11" ht="15" hidden="1">
      <c r="A27" s="13"/>
      <c r="B27" s="13"/>
      <c r="C27" s="13"/>
      <c r="D27" s="14">
        <f>'[1]Лицевые счета домов свод'!E159</f>
        <v>-339.99</v>
      </c>
      <c r="E27" s="14">
        <f>'[1]Лицевые счета домов свод'!F159</f>
        <v>339.99</v>
      </c>
      <c r="F27" s="14">
        <f>'[1]Лицевые счета домов свод'!G159</f>
        <v>9114.84</v>
      </c>
      <c r="G27" s="14">
        <f>'[1]Лицевые счета домов свод'!H159</f>
        <v>8992.35</v>
      </c>
      <c r="H27" s="14">
        <f>'[1]Лицевые счета домов свод'!I159</f>
        <v>9114.84</v>
      </c>
      <c r="I27" s="14">
        <f>'[1]Лицевые счета домов свод'!J159</f>
        <v>217.5</v>
      </c>
      <c r="J27" s="14">
        <f>'[1]Лицевые счета домов свод'!K159</f>
        <v>-217.5</v>
      </c>
      <c r="K27" s="15"/>
    </row>
    <row r="28" spans="1:11" ht="15" hidden="1">
      <c r="A28" s="13"/>
      <c r="B28" s="13"/>
      <c r="C28" s="13"/>
      <c r="D28" s="14">
        <f>'[1]Лицевые счета домов свод'!E160</f>
        <v>3828.34</v>
      </c>
      <c r="E28" s="14">
        <f>'[1]Лицевые счета домов свод'!F160</f>
        <v>-3828.34</v>
      </c>
      <c r="F28" s="14">
        <f>'[1]Лицевые счета домов свод'!G160</f>
        <v>127607.34</v>
      </c>
      <c r="G28" s="14">
        <f>'[1]Лицевые счета домов свод'!H160</f>
        <v>123090.43999999997</v>
      </c>
      <c r="H28" s="14">
        <f>'[1]Лицевые счета домов свод'!I160</f>
        <v>127607.34</v>
      </c>
      <c r="I28" s="14">
        <f>'[1]Лицевые счета домов свод'!J160</f>
        <v>-8345.24000000002</v>
      </c>
      <c r="J28" s="14">
        <f>'[1]Лицевые счета домов свод'!K160</f>
        <v>8345.24000000002</v>
      </c>
      <c r="K28" s="15"/>
    </row>
    <row r="29" spans="1:11" ht="15" hidden="1">
      <c r="A29" s="13"/>
      <c r="B29" s="13"/>
      <c r="C29" s="13"/>
      <c r="D29" s="14">
        <f>'[1]Лицевые счета домов свод'!E161</f>
        <v>6157.42</v>
      </c>
      <c r="E29" s="14">
        <f>'[1]Лицевые счета домов свод'!F161</f>
        <v>-6157.42</v>
      </c>
      <c r="F29" s="14">
        <f>'[1]Лицевые счета домов свод'!G161</f>
        <v>126594</v>
      </c>
      <c r="G29" s="14">
        <f>'[1]Лицевые счета домов свод'!H161</f>
        <v>125214.57</v>
      </c>
      <c r="H29" s="14">
        <f>'[1]Лицевые счета домов свод'!I161</f>
        <v>126594</v>
      </c>
      <c r="I29" s="14">
        <f>'[1]Лицевые счета домов свод'!J161</f>
        <v>-7536.849999999991</v>
      </c>
      <c r="J29" s="14">
        <f>'[1]Лицевые счета домов свод'!K161</f>
        <v>7536.850000000006</v>
      </c>
      <c r="K29" s="15"/>
    </row>
    <row r="30" spans="1:11" ht="15" hidden="1">
      <c r="A30" s="13"/>
      <c r="B30" s="13"/>
      <c r="C30" s="13"/>
      <c r="D30" s="14">
        <f>'[1]Лицевые счета домов свод'!E162</f>
        <v>5592.89</v>
      </c>
      <c r="E30" s="14">
        <f>'[1]Лицевые счета домов свод'!F162</f>
        <v>-5592.89</v>
      </c>
      <c r="F30" s="14">
        <f>'[1]Лицевые счета домов свод'!G162</f>
        <v>114947.64</v>
      </c>
      <c r="G30" s="14">
        <f>'[1]Лицевые счета домов свод'!H162</f>
        <v>113695.07999999999</v>
      </c>
      <c r="H30" s="14">
        <f>'[1]Лицевые счета домов свод'!I162</f>
        <v>114947.64</v>
      </c>
      <c r="I30" s="14">
        <f>'[1]Лицевые счета домов свод'!J162</f>
        <v>-6845.450000000012</v>
      </c>
      <c r="J30" s="14">
        <f>'[1]Лицевые счета домов свод'!K162</f>
        <v>6845.450000000012</v>
      </c>
      <c r="K30" s="15"/>
    </row>
    <row r="31" spans="1:11" ht="15" hidden="1">
      <c r="A31" s="13"/>
      <c r="B31" s="13"/>
      <c r="C31" s="13"/>
      <c r="D31" s="14">
        <f>'[1]Лицевые счета домов свод'!E163</f>
        <v>2559.84</v>
      </c>
      <c r="E31" s="14">
        <f>'[1]Лицевые счета домов свод'!F163</f>
        <v>-2559.84</v>
      </c>
      <c r="F31" s="14">
        <f>'[1]Лицевые счета домов свод'!G163</f>
        <v>53171.88</v>
      </c>
      <c r="G31" s="14">
        <f>'[1]Лицевые счета домов свод'!H163</f>
        <v>52592.47</v>
      </c>
      <c r="H31" s="14">
        <f>'[1]Лицевые счета домов свод'!I163</f>
        <v>53171.88</v>
      </c>
      <c r="I31" s="14">
        <f>'[1]Лицевые счета домов свод'!J163</f>
        <v>-3139.2499999999927</v>
      </c>
      <c r="J31" s="14">
        <f>'[1]Лицевые счета домов свод'!K163</f>
        <v>3139.25</v>
      </c>
      <c r="K31" s="15"/>
    </row>
    <row r="32" spans="1:11" ht="15" hidden="1">
      <c r="A32" s="13"/>
      <c r="B32" s="13"/>
      <c r="C32" s="13"/>
      <c r="D32" s="14">
        <f>'[1]Лицевые счета домов свод'!E164</f>
        <v>660.54</v>
      </c>
      <c r="E32" s="14">
        <f>'[1]Лицевые счета домов свод'!F164</f>
        <v>-660.54</v>
      </c>
      <c r="F32" s="14">
        <f>'[1]Лицевые счета домов свод'!G164</f>
        <v>7394.100000000001</v>
      </c>
      <c r="G32" s="14">
        <f>'[1]Лицевые счета домов свод'!H164</f>
        <v>7310.85</v>
      </c>
      <c r="H32" s="14">
        <f>'[1]Лицевые счета домов свод'!I164</f>
        <v>7394.100000000001</v>
      </c>
      <c r="I32" s="14">
        <f>'[1]Лицевые счета домов свод'!J164</f>
        <v>-743.7900000000009</v>
      </c>
      <c r="J32" s="14">
        <f>'[1]Лицевые счета домов свод'!K164</f>
        <v>743.7900000000009</v>
      </c>
      <c r="K32" s="15"/>
    </row>
    <row r="33" spans="1:11" ht="15" hidden="1">
      <c r="A33" s="13"/>
      <c r="B33" s="13"/>
      <c r="C33" s="13"/>
      <c r="D33" s="14">
        <f>'[1]Лицевые счета домов свод'!E165</f>
        <v>708.28</v>
      </c>
      <c r="E33" s="14">
        <f>'[1]Лицевые счета домов свод'!F165</f>
        <v>-708.28</v>
      </c>
      <c r="F33" s="14">
        <f>'[1]Лицевые счета домов свод'!G165</f>
        <v>16541.46</v>
      </c>
      <c r="G33" s="14">
        <f>'[1]Лицевые счета домов свод'!H165</f>
        <v>16314.18</v>
      </c>
      <c r="H33" s="14">
        <f>'[1]Лицевые счета домов свод'!I165</f>
        <v>16541.46</v>
      </c>
      <c r="I33" s="14">
        <f>'[1]Лицевые счета домов свод'!J165</f>
        <v>-935.5599999999995</v>
      </c>
      <c r="J33" s="14">
        <f>'[1]Лицевые счета домов свод'!K165</f>
        <v>935.5599999999977</v>
      </c>
      <c r="K33" s="15"/>
    </row>
    <row r="34" spans="1:11" ht="15" hidden="1">
      <c r="A34" s="13"/>
      <c r="B34" s="13"/>
      <c r="C34" s="13"/>
      <c r="D34" s="14">
        <f>'[1]Лицевые счета домов свод'!E166</f>
        <v>129.94</v>
      </c>
      <c r="E34" s="14">
        <f>'[1]Лицевые счета домов свод'!F166</f>
        <v>-129.94</v>
      </c>
      <c r="F34" s="14">
        <f>'[1]Лицевые счета домов свод'!G166</f>
        <v>20488.79</v>
      </c>
      <c r="G34" s="14">
        <f>'[1]Лицевые счета домов свод'!H166</f>
        <v>19720.329999999998</v>
      </c>
      <c r="H34" s="14">
        <f>'[1]Лицевые счета домов свод'!I166</f>
        <v>20488.79</v>
      </c>
      <c r="I34" s="14">
        <f>'[1]Лицевые счета домов свод'!J166</f>
        <v>-898.4000000000015</v>
      </c>
      <c r="J34" s="14">
        <f>'[1]Лицевые счета домов свод'!K166</f>
        <v>898.4000000000015</v>
      </c>
      <c r="K34" s="15"/>
    </row>
    <row r="35" spans="1:11" ht="15.75">
      <c r="A35" s="9"/>
      <c r="B35" s="50" t="s">
        <v>16</v>
      </c>
      <c r="C35" s="50"/>
      <c r="D35" s="19">
        <f>SUM(D24:D32)+D13+D23</f>
        <v>50145.060000000005</v>
      </c>
      <c r="E35" s="19">
        <f>SUM(E24:E32)+E13+E23</f>
        <v>9360.26999999996</v>
      </c>
      <c r="F35" s="19">
        <f>SUM(F24:F32)+F13+F23</f>
        <v>1175608.3599999999</v>
      </c>
      <c r="G35" s="19">
        <f>SUM(G24:G32)+G13+G23</f>
        <v>1157321.87</v>
      </c>
      <c r="H35" s="20">
        <f>SUM(H24:H32)+H13+H23</f>
        <v>1351886.4669199998</v>
      </c>
      <c r="I35" s="20">
        <f>SUM(I24:I34)+I13+I23</f>
        <v>-187038.28691999984</v>
      </c>
      <c r="J35" s="19">
        <f>SUM(J24:J34)+J13+J23</f>
        <v>70265.51000000001</v>
      </c>
      <c r="K35" s="21"/>
    </row>
    <row r="36" spans="1:9" ht="15.75">
      <c r="A36" s="5"/>
      <c r="B36" s="1"/>
      <c r="C36" s="5"/>
      <c r="D36" s="5"/>
      <c r="E36" s="5"/>
      <c r="F36" s="5"/>
      <c r="G36" s="5"/>
      <c r="H36" s="5"/>
      <c r="I36" s="6"/>
    </row>
  </sheetData>
  <sheetProtection password="CC47" sheet="1" objects="1" scenarios="1" selectLockedCells="1" selectUnlockedCells="1"/>
  <mergeCells count="12">
    <mergeCell ref="K4:K5"/>
    <mergeCell ref="B35:C35"/>
    <mergeCell ref="A2:K2"/>
    <mergeCell ref="A4:A5"/>
    <mergeCell ref="B4:C4"/>
    <mergeCell ref="D4:D5"/>
    <mergeCell ref="E4:E5"/>
    <mergeCell ref="F4:F5"/>
    <mergeCell ref="G4:G5"/>
    <mergeCell ref="H4:H5"/>
    <mergeCell ref="I4:I5"/>
    <mergeCell ref="J4:J5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="80" zoomScaleNormal="80" zoomScalePageLayoutView="0" workbookViewId="0" topLeftCell="A25">
      <selection activeCell="B51" activeCellId="1" sqref="A7:IV34 B51"/>
    </sheetView>
  </sheetViews>
  <sheetFormatPr defaultColWidth="11.57421875" defaultRowHeight="12.75"/>
  <cols>
    <col min="1" max="1" width="9.00390625" style="0" customWidth="1"/>
    <col min="2" max="2" width="72.28125" style="0" customWidth="1"/>
    <col min="3" max="3" width="31.28125" style="0" customWidth="1"/>
    <col min="4" max="4" width="61.7109375" style="0" customWidth="1"/>
  </cols>
  <sheetData>
    <row r="1" spans="1:4" ht="25.5" customHeight="1">
      <c r="A1" s="51" t="s">
        <v>17</v>
      </c>
      <c r="B1" s="51"/>
      <c r="C1" s="51"/>
      <c r="D1" s="51"/>
    </row>
    <row r="2" spans="1:4" ht="25.5" customHeight="1">
      <c r="A2" s="22" t="s">
        <v>1</v>
      </c>
      <c r="B2" s="23" t="s">
        <v>18</v>
      </c>
      <c r="C2" s="23" t="s">
        <v>2</v>
      </c>
      <c r="D2" s="23" t="s">
        <v>19</v>
      </c>
    </row>
    <row r="3" spans="1:4" ht="25.5" customHeight="1">
      <c r="A3" s="24">
        <v>1</v>
      </c>
      <c r="B3" s="24" t="s">
        <v>20</v>
      </c>
      <c r="C3" s="24" t="s">
        <v>21</v>
      </c>
      <c r="D3" s="24" t="s">
        <v>22</v>
      </c>
    </row>
    <row r="4" spans="1:4" s="25" customFormat="1" ht="25.5" customHeight="1">
      <c r="A4" s="51" t="s">
        <v>23</v>
      </c>
      <c r="B4" s="51"/>
      <c r="C4" s="51"/>
      <c r="D4" s="51"/>
    </row>
    <row r="5" spans="1:4" ht="25.5" customHeight="1">
      <c r="A5" s="22" t="s">
        <v>1</v>
      </c>
      <c r="B5" s="23" t="s">
        <v>18</v>
      </c>
      <c r="C5" s="23" t="s">
        <v>2</v>
      </c>
      <c r="D5" s="23" t="s">
        <v>19</v>
      </c>
    </row>
    <row r="6" spans="1:4" ht="25.5" customHeight="1">
      <c r="A6" s="24">
        <v>1</v>
      </c>
      <c r="B6" s="24" t="s">
        <v>24</v>
      </c>
      <c r="C6" s="24" t="s">
        <v>21</v>
      </c>
      <c r="D6" s="24" t="s">
        <v>25</v>
      </c>
    </row>
    <row r="7" spans="1:4" ht="25.5" customHeight="1">
      <c r="A7" s="51" t="s">
        <v>26</v>
      </c>
      <c r="B7" s="51"/>
      <c r="C7" s="51"/>
      <c r="D7" s="51"/>
    </row>
    <row r="8" spans="1:4" ht="25.5" customHeight="1">
      <c r="A8" s="22" t="s">
        <v>1</v>
      </c>
      <c r="B8" s="23" t="s">
        <v>18</v>
      </c>
      <c r="C8" s="23" t="s">
        <v>2</v>
      </c>
      <c r="D8" s="23" t="s">
        <v>19</v>
      </c>
    </row>
    <row r="9" spans="1:4" ht="25.5" customHeight="1">
      <c r="A9" s="24">
        <v>1</v>
      </c>
      <c r="B9" s="24" t="s">
        <v>27</v>
      </c>
      <c r="C9" s="24" t="s">
        <v>21</v>
      </c>
      <c r="D9" s="24" t="s">
        <v>28</v>
      </c>
    </row>
    <row r="10" spans="1:4" ht="25.5" customHeight="1">
      <c r="A10" s="52" t="s">
        <v>29</v>
      </c>
      <c r="B10" s="52"/>
      <c r="C10" s="52"/>
      <c r="D10" s="52"/>
    </row>
    <row r="11" spans="1:4" ht="25.5" customHeight="1">
      <c r="A11" s="22" t="s">
        <v>1</v>
      </c>
      <c r="B11" s="23" t="s">
        <v>18</v>
      </c>
      <c r="C11" s="23" t="s">
        <v>2</v>
      </c>
      <c r="D11" s="23" t="s">
        <v>19</v>
      </c>
    </row>
    <row r="12" spans="1:4" ht="25.5" customHeight="1">
      <c r="A12" s="24">
        <v>1</v>
      </c>
      <c r="B12" s="26" t="s">
        <v>30</v>
      </c>
      <c r="C12" s="27" t="s">
        <v>21</v>
      </c>
      <c r="D12" s="26"/>
    </row>
    <row r="13" spans="1:4" ht="25.5" customHeight="1">
      <c r="A13" s="24">
        <v>2</v>
      </c>
      <c r="B13" s="24" t="s">
        <v>31</v>
      </c>
      <c r="C13" s="27" t="s">
        <v>21</v>
      </c>
      <c r="D13" s="24" t="s">
        <v>32</v>
      </c>
    </row>
    <row r="14" spans="1:4" ht="25.5" customHeight="1">
      <c r="A14" s="52" t="s">
        <v>33</v>
      </c>
      <c r="B14" s="52"/>
      <c r="C14" s="52"/>
      <c r="D14" s="52"/>
    </row>
    <row r="15" spans="1:4" ht="25.5" customHeight="1">
      <c r="A15" s="22" t="s">
        <v>1</v>
      </c>
      <c r="B15" s="23" t="s">
        <v>18</v>
      </c>
      <c r="C15" s="23" t="s">
        <v>2</v>
      </c>
      <c r="D15" s="23" t="s">
        <v>19</v>
      </c>
    </row>
    <row r="16" spans="1:4" ht="42" customHeight="1">
      <c r="A16" s="24">
        <v>1</v>
      </c>
      <c r="B16" s="26" t="s">
        <v>34</v>
      </c>
      <c r="C16" s="26" t="s">
        <v>35</v>
      </c>
      <c r="D16" s="26" t="s">
        <v>36</v>
      </c>
    </row>
    <row r="17" spans="1:4" ht="25.5" customHeight="1">
      <c r="A17" s="51" t="s">
        <v>37</v>
      </c>
      <c r="B17" s="51"/>
      <c r="C17" s="51"/>
      <c r="D17" s="51"/>
    </row>
    <row r="18" spans="1:4" ht="25.5" customHeight="1">
      <c r="A18" s="22" t="s">
        <v>1</v>
      </c>
      <c r="B18" s="23" t="s">
        <v>18</v>
      </c>
      <c r="C18" s="23" t="s">
        <v>2</v>
      </c>
      <c r="D18" s="23" t="s">
        <v>19</v>
      </c>
    </row>
    <row r="19" spans="1:4" ht="25.5" customHeight="1">
      <c r="A19" s="24">
        <v>1</v>
      </c>
      <c r="B19" s="26" t="s">
        <v>38</v>
      </c>
      <c r="C19" s="27" t="s">
        <v>21</v>
      </c>
      <c r="D19" s="26"/>
    </row>
    <row r="20" spans="1:4" ht="25.5" customHeight="1">
      <c r="A20" s="51" t="s">
        <v>39</v>
      </c>
      <c r="B20" s="51"/>
      <c r="C20" s="51"/>
      <c r="D20" s="51"/>
    </row>
    <row r="21" spans="1:4" ht="25.5" customHeight="1">
      <c r="A21" s="22" t="s">
        <v>1</v>
      </c>
      <c r="B21" s="23" t="s">
        <v>18</v>
      </c>
      <c r="C21" s="23" t="s">
        <v>2</v>
      </c>
      <c r="D21" s="23" t="s">
        <v>19</v>
      </c>
    </row>
    <row r="22" spans="1:4" ht="25.5" customHeight="1">
      <c r="A22" s="24">
        <v>1</v>
      </c>
      <c r="B22" s="24" t="s">
        <v>40</v>
      </c>
      <c r="C22" s="27" t="s">
        <v>21</v>
      </c>
      <c r="D22" s="24" t="s">
        <v>41</v>
      </c>
    </row>
    <row r="23" spans="1:4" ht="25.5" customHeight="1">
      <c r="A23" s="24">
        <v>2</v>
      </c>
      <c r="B23" s="26" t="s">
        <v>42</v>
      </c>
      <c r="C23" s="26" t="s">
        <v>35</v>
      </c>
      <c r="D23" s="26" t="s">
        <v>43</v>
      </c>
    </row>
    <row r="24" spans="1:4" ht="25.5" customHeight="1">
      <c r="A24" s="51" t="s">
        <v>44</v>
      </c>
      <c r="B24" s="51"/>
      <c r="C24" s="51"/>
      <c r="D24" s="51"/>
    </row>
    <row r="25" spans="1:4" ht="25.5" customHeight="1">
      <c r="A25" s="22" t="s">
        <v>1</v>
      </c>
      <c r="B25" s="23" t="s">
        <v>18</v>
      </c>
      <c r="C25" s="23" t="s">
        <v>2</v>
      </c>
      <c r="D25" s="23" t="s">
        <v>19</v>
      </c>
    </row>
    <row r="26" spans="1:4" ht="39" customHeight="1">
      <c r="A26" s="24">
        <v>1</v>
      </c>
      <c r="B26" s="28" t="s">
        <v>45</v>
      </c>
      <c r="C26" s="26" t="s">
        <v>46</v>
      </c>
      <c r="D26" s="26"/>
    </row>
    <row r="27" spans="1:4" ht="38.25" customHeight="1">
      <c r="A27" s="24">
        <v>2</v>
      </c>
      <c r="B27" s="26" t="s">
        <v>47</v>
      </c>
      <c r="C27" s="26" t="s">
        <v>46</v>
      </c>
      <c r="D27" s="26"/>
    </row>
    <row r="28" spans="1:4" ht="51" customHeight="1">
      <c r="A28" s="29">
        <v>3</v>
      </c>
      <c r="B28" s="30" t="s">
        <v>42</v>
      </c>
      <c r="C28" s="28" t="s">
        <v>35</v>
      </c>
      <c r="D28" s="28" t="s">
        <v>48</v>
      </c>
    </row>
    <row r="29" spans="1:4" ht="25.5" customHeight="1">
      <c r="A29" s="53" t="s">
        <v>49</v>
      </c>
      <c r="B29" s="53"/>
      <c r="C29" s="53"/>
      <c r="D29" s="53"/>
    </row>
    <row r="30" spans="1:4" ht="25.5" customHeight="1">
      <c r="A30" s="22" t="s">
        <v>1</v>
      </c>
      <c r="B30" s="23" t="s">
        <v>18</v>
      </c>
      <c r="C30" s="23" t="s">
        <v>2</v>
      </c>
      <c r="D30" s="23" t="s">
        <v>19</v>
      </c>
    </row>
    <row r="31" spans="1:4" ht="25.5" customHeight="1">
      <c r="A31" s="31">
        <v>1</v>
      </c>
      <c r="B31" s="32" t="s">
        <v>50</v>
      </c>
      <c r="C31" s="24" t="s">
        <v>51</v>
      </c>
      <c r="D31" s="26" t="s">
        <v>52</v>
      </c>
    </row>
    <row r="32" spans="1:4" ht="25.5" customHeight="1">
      <c r="A32" s="24">
        <v>2</v>
      </c>
      <c r="B32" s="33" t="s">
        <v>53</v>
      </c>
      <c r="C32" s="28" t="s">
        <v>51</v>
      </c>
      <c r="D32" s="28" t="s">
        <v>54</v>
      </c>
    </row>
    <row r="33" spans="1:4" ht="25.5" customHeight="1">
      <c r="A33" s="24">
        <v>3</v>
      </c>
      <c r="B33" s="32" t="s">
        <v>55</v>
      </c>
      <c r="C33" s="27" t="s">
        <v>51</v>
      </c>
      <c r="D33" s="24"/>
    </row>
    <row r="34" spans="1:4" ht="25.5" customHeight="1">
      <c r="A34" s="24">
        <v>4</v>
      </c>
      <c r="B34" s="26" t="s">
        <v>56</v>
      </c>
      <c r="C34" s="28" t="s">
        <v>35</v>
      </c>
      <c r="D34" s="26" t="s">
        <v>41</v>
      </c>
    </row>
    <row r="35" spans="1:4" ht="25.5" customHeight="1">
      <c r="A35" s="24">
        <v>5</v>
      </c>
      <c r="B35" s="26" t="s">
        <v>56</v>
      </c>
      <c r="C35" s="26" t="s">
        <v>46</v>
      </c>
      <c r="D35" s="28" t="s">
        <v>57</v>
      </c>
    </row>
    <row r="36" spans="1:4" ht="25.5" customHeight="1">
      <c r="A36" s="53" t="s">
        <v>58</v>
      </c>
      <c r="B36" s="53"/>
      <c r="C36" s="53"/>
      <c r="D36" s="53"/>
    </row>
    <row r="37" spans="1:4" ht="25.5" customHeight="1">
      <c r="A37" s="22" t="s">
        <v>1</v>
      </c>
      <c r="B37" s="23" t="s">
        <v>18</v>
      </c>
      <c r="C37" s="23" t="s">
        <v>2</v>
      </c>
      <c r="D37" s="23" t="s">
        <v>19</v>
      </c>
    </row>
    <row r="38" spans="1:4" ht="25.5" customHeight="1">
      <c r="A38" s="24">
        <v>1</v>
      </c>
      <c r="B38" s="28" t="s">
        <v>59</v>
      </c>
      <c r="C38" s="28" t="s">
        <v>35</v>
      </c>
      <c r="D38" s="28"/>
    </row>
    <row r="39" spans="1:4" ht="25.5" customHeight="1">
      <c r="A39" s="24">
        <v>2</v>
      </c>
      <c r="B39" s="26" t="s">
        <v>60</v>
      </c>
      <c r="C39" s="26" t="s">
        <v>46</v>
      </c>
      <c r="D39" s="34" t="s">
        <v>61</v>
      </c>
    </row>
    <row r="40" spans="1:4" ht="25.5" customHeight="1">
      <c r="A40" s="53" t="s">
        <v>62</v>
      </c>
      <c r="B40" s="53"/>
      <c r="C40" s="53"/>
      <c r="D40" s="53"/>
    </row>
    <row r="41" spans="1:4" ht="25.5" customHeight="1">
      <c r="A41" s="22" t="s">
        <v>1</v>
      </c>
      <c r="B41" s="23" t="s">
        <v>18</v>
      </c>
      <c r="C41" s="23" t="s">
        <v>2</v>
      </c>
      <c r="D41" s="23" t="s">
        <v>19</v>
      </c>
    </row>
    <row r="42" spans="1:4" ht="25.5" customHeight="1">
      <c r="A42" s="24">
        <v>1</v>
      </c>
      <c r="B42" s="35" t="s">
        <v>63</v>
      </c>
      <c r="C42" s="26" t="s">
        <v>35</v>
      </c>
      <c r="D42" s="26"/>
    </row>
    <row r="43" spans="1:4" ht="32.25" customHeight="1">
      <c r="A43" s="24">
        <v>2</v>
      </c>
      <c r="B43" s="30" t="s">
        <v>64</v>
      </c>
      <c r="C43" s="28" t="s">
        <v>35</v>
      </c>
      <c r="D43" s="28"/>
    </row>
    <row r="44" spans="1:4" ht="25.5" customHeight="1">
      <c r="A44" s="53" t="s">
        <v>65</v>
      </c>
      <c r="B44" s="53"/>
      <c r="C44" s="53"/>
      <c r="D44" s="53"/>
    </row>
    <row r="45" spans="1:4" ht="25.5" customHeight="1">
      <c r="A45" s="36" t="s">
        <v>1</v>
      </c>
      <c r="B45" s="37" t="s">
        <v>18</v>
      </c>
      <c r="C45" s="37" t="s">
        <v>2</v>
      </c>
      <c r="D45" s="37" t="s">
        <v>19</v>
      </c>
    </row>
    <row r="46" spans="1:4" ht="25.5" customHeight="1">
      <c r="A46" s="38">
        <v>1</v>
      </c>
      <c r="B46" s="39" t="s">
        <v>66</v>
      </c>
      <c r="C46" s="39" t="s">
        <v>21</v>
      </c>
      <c r="D46" s="39" t="s">
        <v>67</v>
      </c>
    </row>
    <row r="47" spans="1:4" ht="52.5" customHeight="1">
      <c r="A47" s="38">
        <v>2</v>
      </c>
      <c r="B47" s="39" t="s">
        <v>68</v>
      </c>
      <c r="C47" s="39" t="s">
        <v>21</v>
      </c>
      <c r="D47" s="39"/>
    </row>
  </sheetData>
  <sheetProtection selectLockedCells="1" selectUnlockedCells="1"/>
  <mergeCells count="12">
    <mergeCell ref="A20:D20"/>
    <mergeCell ref="A24:D24"/>
    <mergeCell ref="A29:D29"/>
    <mergeCell ref="A36:D36"/>
    <mergeCell ref="A40:D40"/>
    <mergeCell ref="A44:D44"/>
    <mergeCell ref="A1:D1"/>
    <mergeCell ref="A4:D4"/>
    <mergeCell ref="A7:D7"/>
    <mergeCell ref="A10:D10"/>
    <mergeCell ref="A14:D14"/>
    <mergeCell ref="A17:D1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58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63"/>
  <sheetViews>
    <sheetView zoomScale="80" zoomScaleNormal="80" zoomScalePageLayoutView="0" workbookViewId="0" topLeftCell="A1">
      <selection activeCell="H51" activeCellId="1" sqref="A7:IV34 H51"/>
    </sheetView>
  </sheetViews>
  <sheetFormatPr defaultColWidth="11.57421875" defaultRowHeight="12.75"/>
  <cols>
    <col min="1" max="1" width="9.00390625" style="40" customWidth="1"/>
    <col min="2" max="2" width="65.7109375" style="40" customWidth="1"/>
    <col min="3" max="3" width="31.28125" style="40" customWidth="1"/>
    <col min="4" max="4" width="39.8515625" style="40" customWidth="1"/>
    <col min="5" max="255" width="11.57421875" style="40" customWidth="1"/>
  </cols>
  <sheetData>
    <row r="1" spans="1:256" s="41" customFormat="1" ht="24" customHeight="1">
      <c r="A1" s="54" t="s">
        <v>69</v>
      </c>
      <c r="B1" s="54"/>
      <c r="C1" s="54"/>
      <c r="D1" s="54"/>
      <c r="IV1" s="42"/>
    </row>
    <row r="2" spans="1:256" s="41" customFormat="1" ht="15.75">
      <c r="A2" s="22" t="s">
        <v>1</v>
      </c>
      <c r="B2" s="22" t="s">
        <v>18</v>
      </c>
      <c r="C2" s="22" t="s">
        <v>2</v>
      </c>
      <c r="D2" s="22" t="s">
        <v>19</v>
      </c>
      <c r="IV2" s="42"/>
    </row>
    <row r="3" spans="1:256" s="41" customFormat="1" ht="15">
      <c r="A3" s="28">
        <v>1</v>
      </c>
      <c r="B3" s="28" t="s">
        <v>70</v>
      </c>
      <c r="C3" s="28" t="s">
        <v>46</v>
      </c>
      <c r="D3" s="28"/>
      <c r="IV3" s="42"/>
    </row>
    <row r="4" spans="1:256" s="41" customFormat="1" ht="15">
      <c r="A4" s="28">
        <v>2</v>
      </c>
      <c r="B4" s="26" t="s">
        <v>71</v>
      </c>
      <c r="C4" s="28" t="s">
        <v>46</v>
      </c>
      <c r="D4" s="26"/>
      <c r="IV4" s="42"/>
    </row>
    <row r="5" spans="1:256" s="41" customFormat="1" ht="23.25" customHeight="1">
      <c r="A5" s="54" t="s">
        <v>23</v>
      </c>
      <c r="B5" s="54"/>
      <c r="C5" s="54"/>
      <c r="D5" s="54"/>
      <c r="IV5" s="42"/>
    </row>
    <row r="6" spans="1:256" s="41" customFormat="1" ht="15.75">
      <c r="A6" s="22" t="s">
        <v>1</v>
      </c>
      <c r="B6" s="22" t="s">
        <v>18</v>
      </c>
      <c r="C6" s="22" t="s">
        <v>2</v>
      </c>
      <c r="D6" s="22" t="s">
        <v>19</v>
      </c>
      <c r="IV6" s="42"/>
    </row>
    <row r="7" spans="1:256" s="41" customFormat="1" ht="15">
      <c r="A7" s="28">
        <v>1</v>
      </c>
      <c r="B7" s="28" t="s">
        <v>70</v>
      </c>
      <c r="C7" s="28" t="s">
        <v>46</v>
      </c>
      <c r="D7" s="28"/>
      <c r="IV7" s="42"/>
    </row>
    <row r="8" spans="1:256" s="41" customFormat="1" ht="15">
      <c r="A8" s="28">
        <v>2</v>
      </c>
      <c r="B8" s="26" t="s">
        <v>71</v>
      </c>
      <c r="C8" s="28" t="s">
        <v>46</v>
      </c>
      <c r="D8" s="26"/>
      <c r="IV8" s="42"/>
    </row>
    <row r="9" spans="1:256" s="41" customFormat="1" ht="15">
      <c r="A9" s="28">
        <v>3</v>
      </c>
      <c r="B9" s="28" t="s">
        <v>72</v>
      </c>
      <c r="C9" s="28" t="s">
        <v>46</v>
      </c>
      <c r="D9" s="28"/>
      <c r="IV9" s="42"/>
    </row>
    <row r="10" spans="1:256" s="41" customFormat="1" ht="15">
      <c r="A10" s="28">
        <v>4</v>
      </c>
      <c r="B10" s="26" t="s">
        <v>73</v>
      </c>
      <c r="C10" s="28" t="s">
        <v>21</v>
      </c>
      <c r="D10" s="26" t="s">
        <v>74</v>
      </c>
      <c r="IV10" s="42"/>
    </row>
    <row r="11" spans="1:256" s="41" customFormat="1" ht="15">
      <c r="A11" s="28">
        <v>4</v>
      </c>
      <c r="B11" s="26" t="s">
        <v>75</v>
      </c>
      <c r="C11" s="28" t="s">
        <v>21</v>
      </c>
      <c r="D11" s="26" t="s">
        <v>76</v>
      </c>
      <c r="IV11" s="42"/>
    </row>
    <row r="12" spans="1:256" s="41" customFormat="1" ht="21.75" customHeight="1">
      <c r="A12" s="55" t="s">
        <v>26</v>
      </c>
      <c r="B12" s="55"/>
      <c r="C12" s="55"/>
      <c r="D12" s="55"/>
      <c r="IV12" s="42"/>
    </row>
    <row r="13" spans="1:256" s="41" customFormat="1" ht="15.75">
      <c r="A13" s="22" t="s">
        <v>1</v>
      </c>
      <c r="B13" s="22" t="s">
        <v>18</v>
      </c>
      <c r="C13" s="22" t="s">
        <v>2</v>
      </c>
      <c r="D13" s="22" t="s">
        <v>19</v>
      </c>
      <c r="IV13" s="42"/>
    </row>
    <row r="14" spans="1:256" s="41" customFormat="1" ht="15">
      <c r="A14" s="28">
        <v>1</v>
      </c>
      <c r="B14" s="28" t="s">
        <v>70</v>
      </c>
      <c r="C14" s="28" t="s">
        <v>46</v>
      </c>
      <c r="D14" s="28"/>
      <c r="IV14" s="42"/>
    </row>
    <row r="15" spans="1:256" s="41" customFormat="1" ht="15">
      <c r="A15" s="28">
        <v>2</v>
      </c>
      <c r="B15" s="26" t="s">
        <v>71</v>
      </c>
      <c r="C15" s="28" t="s">
        <v>46</v>
      </c>
      <c r="D15" s="26"/>
      <c r="IV15" s="42"/>
    </row>
    <row r="16" spans="1:256" s="41" customFormat="1" ht="12.75" customHeight="1">
      <c r="A16" s="55" t="s">
        <v>29</v>
      </c>
      <c r="B16" s="55"/>
      <c r="C16" s="55"/>
      <c r="D16" s="55"/>
      <c r="IV16" s="42"/>
    </row>
    <row r="17" spans="1:256" s="41" customFormat="1" ht="15.75">
      <c r="A17" s="22" t="s">
        <v>1</v>
      </c>
      <c r="B17" s="22" t="s">
        <v>18</v>
      </c>
      <c r="C17" s="22" t="s">
        <v>2</v>
      </c>
      <c r="D17" s="22" t="s">
        <v>19</v>
      </c>
      <c r="IV17" s="42"/>
    </row>
    <row r="18" spans="1:256" s="41" customFormat="1" ht="15">
      <c r="A18" s="28">
        <v>1</v>
      </c>
      <c r="B18" s="28" t="s">
        <v>70</v>
      </c>
      <c r="C18" s="28" t="s">
        <v>46</v>
      </c>
      <c r="D18" s="28"/>
      <c r="IV18" s="42"/>
    </row>
    <row r="19" spans="1:256" s="41" customFormat="1" ht="15">
      <c r="A19" s="28">
        <v>2</v>
      </c>
      <c r="B19" s="26" t="s">
        <v>71</v>
      </c>
      <c r="C19" s="28" t="s">
        <v>46</v>
      </c>
      <c r="D19" s="26"/>
      <c r="IV19" s="42"/>
    </row>
    <row r="20" spans="1:256" s="41" customFormat="1" ht="15">
      <c r="A20" s="28">
        <v>3</v>
      </c>
      <c r="B20" s="26" t="s">
        <v>77</v>
      </c>
      <c r="C20" s="28" t="s">
        <v>46</v>
      </c>
      <c r="D20" s="26" t="s">
        <v>78</v>
      </c>
      <c r="IV20" s="42"/>
    </row>
    <row r="21" spans="1:256" s="41" customFormat="1" ht="15">
      <c r="A21" s="28">
        <v>4</v>
      </c>
      <c r="B21" s="26" t="s">
        <v>79</v>
      </c>
      <c r="C21" s="28" t="s">
        <v>46</v>
      </c>
      <c r="D21" s="26" t="s">
        <v>80</v>
      </c>
      <c r="IV21" s="42"/>
    </row>
    <row r="22" spans="1:256" s="41" customFormat="1" ht="30">
      <c r="A22" s="28">
        <v>5</v>
      </c>
      <c r="B22" s="26" t="s">
        <v>81</v>
      </c>
      <c r="C22" s="28" t="s">
        <v>46</v>
      </c>
      <c r="D22" s="26"/>
      <c r="IV22" s="42"/>
    </row>
    <row r="23" spans="1:256" s="41" customFormat="1" ht="23.25" customHeight="1">
      <c r="A23" s="55" t="s">
        <v>82</v>
      </c>
      <c r="B23" s="55"/>
      <c r="C23" s="55"/>
      <c r="D23" s="55"/>
      <c r="IV23" s="42"/>
    </row>
    <row r="24" spans="1:256" s="41" customFormat="1" ht="15.75">
      <c r="A24" s="22" t="s">
        <v>1</v>
      </c>
      <c r="B24" s="22" t="s">
        <v>18</v>
      </c>
      <c r="C24" s="22" t="s">
        <v>2</v>
      </c>
      <c r="D24" s="22" t="s">
        <v>19</v>
      </c>
      <c r="IV24" s="42"/>
    </row>
    <row r="25" spans="1:256" s="41" customFormat="1" ht="15">
      <c r="A25" s="28">
        <v>1</v>
      </c>
      <c r="B25" s="28" t="s">
        <v>70</v>
      </c>
      <c r="C25" s="28" t="s">
        <v>35</v>
      </c>
      <c r="D25" s="28"/>
      <c r="IV25" s="42"/>
    </row>
    <row r="26" spans="1:256" s="41" customFormat="1" ht="15">
      <c r="A26" s="28">
        <v>2</v>
      </c>
      <c r="B26" s="26" t="s">
        <v>71</v>
      </c>
      <c r="C26" s="26" t="s">
        <v>35</v>
      </c>
      <c r="D26" s="26"/>
      <c r="IV26" s="42"/>
    </row>
    <row r="27" spans="1:256" s="41" customFormat="1" ht="15">
      <c r="A27" s="28">
        <v>3</v>
      </c>
      <c r="B27" s="26" t="s">
        <v>83</v>
      </c>
      <c r="C27" s="26" t="s">
        <v>35</v>
      </c>
      <c r="D27" s="26" t="s">
        <v>84</v>
      </c>
      <c r="IV27" s="42"/>
    </row>
    <row r="28" spans="1:256" s="41" customFormat="1" ht="21.75" customHeight="1">
      <c r="A28" s="54" t="s">
        <v>37</v>
      </c>
      <c r="B28" s="54"/>
      <c r="C28" s="54"/>
      <c r="D28" s="54"/>
      <c r="IV28" s="42"/>
    </row>
    <row r="29" spans="1:256" s="41" customFormat="1" ht="15.75">
      <c r="A29" s="22" t="s">
        <v>1</v>
      </c>
      <c r="B29" s="22" t="s">
        <v>18</v>
      </c>
      <c r="C29" s="22" t="s">
        <v>2</v>
      </c>
      <c r="D29" s="22" t="s">
        <v>19</v>
      </c>
      <c r="IV29" s="42"/>
    </row>
    <row r="30" spans="1:256" s="41" customFormat="1" ht="15.75">
      <c r="A30" s="28">
        <v>1</v>
      </c>
      <c r="B30" s="30" t="s">
        <v>70</v>
      </c>
      <c r="C30" s="28" t="s">
        <v>35</v>
      </c>
      <c r="D30" s="28"/>
      <c r="IV30" s="42"/>
    </row>
    <row r="31" spans="1:256" s="41" customFormat="1" ht="15">
      <c r="A31" s="28">
        <v>2</v>
      </c>
      <c r="B31" s="26" t="s">
        <v>71</v>
      </c>
      <c r="C31" s="26" t="s">
        <v>35</v>
      </c>
      <c r="D31" s="26"/>
      <c r="IV31" s="42"/>
    </row>
    <row r="32" spans="1:256" s="41" customFormat="1" ht="31.5">
      <c r="A32" s="28">
        <v>3</v>
      </c>
      <c r="B32" s="35" t="s">
        <v>85</v>
      </c>
      <c r="C32" s="28" t="s">
        <v>35</v>
      </c>
      <c r="D32" s="28"/>
      <c r="IV32" s="42"/>
    </row>
    <row r="33" spans="1:256" s="41" customFormat="1" ht="15.75">
      <c r="A33" s="28">
        <v>4</v>
      </c>
      <c r="B33" s="35" t="s">
        <v>86</v>
      </c>
      <c r="C33" s="28" t="s">
        <v>35</v>
      </c>
      <c r="D33" s="28"/>
      <c r="IV33" s="42"/>
    </row>
    <row r="34" spans="1:256" s="41" customFormat="1" ht="23.25" customHeight="1">
      <c r="A34" s="54" t="s">
        <v>39</v>
      </c>
      <c r="B34" s="54"/>
      <c r="C34" s="54"/>
      <c r="D34" s="54"/>
      <c r="IV34" s="42"/>
    </row>
    <row r="35" spans="1:256" s="41" customFormat="1" ht="15.75">
      <c r="A35" s="22" t="s">
        <v>1</v>
      </c>
      <c r="B35" s="22" t="s">
        <v>18</v>
      </c>
      <c r="C35" s="22" t="s">
        <v>2</v>
      </c>
      <c r="D35" s="22" t="s">
        <v>19</v>
      </c>
      <c r="IV35" s="42"/>
    </row>
    <row r="36" spans="1:256" s="41" customFormat="1" ht="15.75">
      <c r="A36" s="28">
        <v>1</v>
      </c>
      <c r="B36" s="35" t="s">
        <v>70</v>
      </c>
      <c r="C36" s="28" t="s">
        <v>35</v>
      </c>
      <c r="D36" s="28"/>
      <c r="IV36" s="42"/>
    </row>
    <row r="37" spans="1:256" s="41" customFormat="1" ht="15">
      <c r="A37" s="28">
        <v>2</v>
      </c>
      <c r="B37" s="26" t="s">
        <v>71</v>
      </c>
      <c r="C37" s="26" t="s">
        <v>35</v>
      </c>
      <c r="D37" s="26"/>
      <c r="IV37" s="42"/>
    </row>
    <row r="38" spans="1:256" s="41" customFormat="1" ht="24.75" customHeight="1">
      <c r="A38" s="54" t="s">
        <v>87</v>
      </c>
      <c r="B38" s="54"/>
      <c r="C38" s="54"/>
      <c r="D38" s="54"/>
      <c r="IV38" s="42"/>
    </row>
    <row r="39" spans="1:256" s="41" customFormat="1" ht="15.75">
      <c r="A39" s="22" t="s">
        <v>1</v>
      </c>
      <c r="B39" s="22" t="s">
        <v>18</v>
      </c>
      <c r="C39" s="22" t="s">
        <v>2</v>
      </c>
      <c r="D39" s="22" t="s">
        <v>19</v>
      </c>
      <c r="IV39" s="42"/>
    </row>
    <row r="40" spans="1:256" s="41" customFormat="1" ht="15.75">
      <c r="A40" s="28">
        <v>1</v>
      </c>
      <c r="B40" s="35" t="s">
        <v>70</v>
      </c>
      <c r="C40" s="28" t="s">
        <v>35</v>
      </c>
      <c r="D40" s="28"/>
      <c r="IV40" s="42"/>
    </row>
    <row r="41" spans="1:256" s="41" customFormat="1" ht="15">
      <c r="A41" s="28">
        <v>2</v>
      </c>
      <c r="B41" s="26" t="s">
        <v>71</v>
      </c>
      <c r="C41" s="26" t="s">
        <v>35</v>
      </c>
      <c r="D41" s="26"/>
      <c r="IV41" s="42"/>
    </row>
    <row r="42" spans="1:256" s="41" customFormat="1" ht="15">
      <c r="A42" s="28">
        <v>3</v>
      </c>
      <c r="B42" s="26" t="s">
        <v>88</v>
      </c>
      <c r="C42" s="26" t="s">
        <v>46</v>
      </c>
      <c r="D42" s="26" t="s">
        <v>89</v>
      </c>
      <c r="IV42" s="42"/>
    </row>
    <row r="43" spans="1:256" s="41" customFormat="1" ht="15">
      <c r="A43" s="28">
        <v>4</v>
      </c>
      <c r="B43" s="26" t="s">
        <v>83</v>
      </c>
      <c r="C43" s="26" t="s">
        <v>46</v>
      </c>
      <c r="D43" s="26" t="s">
        <v>90</v>
      </c>
      <c r="IV43" s="42"/>
    </row>
    <row r="44" spans="1:256" s="41" customFormat="1" ht="21.75" customHeight="1">
      <c r="A44" s="54" t="s">
        <v>49</v>
      </c>
      <c r="B44" s="54"/>
      <c r="C44" s="54"/>
      <c r="D44" s="54"/>
      <c r="IV44" s="42"/>
    </row>
    <row r="45" spans="1:256" s="41" customFormat="1" ht="15.75">
      <c r="A45" s="22" t="s">
        <v>1</v>
      </c>
      <c r="B45" s="22" t="s">
        <v>18</v>
      </c>
      <c r="C45" s="22" t="s">
        <v>2</v>
      </c>
      <c r="D45" s="22" t="s">
        <v>19</v>
      </c>
      <c r="IV45" s="42"/>
    </row>
    <row r="46" spans="1:256" s="41" customFormat="1" ht="15.75">
      <c r="A46" s="28">
        <v>1</v>
      </c>
      <c r="B46" s="35" t="s">
        <v>70</v>
      </c>
      <c r="C46" s="28" t="s">
        <v>35</v>
      </c>
      <c r="D46" s="28"/>
      <c r="IV46" s="42"/>
    </row>
    <row r="47" spans="1:256" s="41" customFormat="1" ht="15">
      <c r="A47" s="28">
        <v>2</v>
      </c>
      <c r="B47" s="26" t="s">
        <v>71</v>
      </c>
      <c r="C47" s="26" t="s">
        <v>35</v>
      </c>
      <c r="D47" s="26"/>
      <c r="IV47" s="42"/>
    </row>
    <row r="48" spans="1:256" s="41" customFormat="1" ht="24" customHeight="1">
      <c r="A48" s="54" t="s">
        <v>58</v>
      </c>
      <c r="B48" s="54"/>
      <c r="C48" s="54"/>
      <c r="D48" s="54"/>
      <c r="IV48" s="42"/>
    </row>
    <row r="49" spans="1:256" s="41" customFormat="1" ht="15.75">
      <c r="A49" s="22" t="s">
        <v>1</v>
      </c>
      <c r="B49" s="22" t="s">
        <v>18</v>
      </c>
      <c r="C49" s="22" t="s">
        <v>2</v>
      </c>
      <c r="D49" s="22" t="s">
        <v>19</v>
      </c>
      <c r="IV49" s="42"/>
    </row>
    <row r="50" spans="1:256" s="41" customFormat="1" ht="15.75">
      <c r="A50" s="28">
        <v>1</v>
      </c>
      <c r="B50" s="35" t="s">
        <v>70</v>
      </c>
      <c r="C50" s="28" t="s">
        <v>35</v>
      </c>
      <c r="D50" s="28"/>
      <c r="IV50" s="42"/>
    </row>
    <row r="51" spans="1:256" s="41" customFormat="1" ht="15">
      <c r="A51" s="28">
        <v>2</v>
      </c>
      <c r="B51" s="26" t="s">
        <v>71</v>
      </c>
      <c r="C51" s="26" t="s">
        <v>35</v>
      </c>
      <c r="D51" s="26"/>
      <c r="IV51" s="42"/>
    </row>
    <row r="52" spans="1:256" s="41" customFormat="1" ht="23.25" customHeight="1">
      <c r="A52" s="54" t="s">
        <v>62</v>
      </c>
      <c r="B52" s="54"/>
      <c r="C52" s="54"/>
      <c r="D52" s="54"/>
      <c r="IV52" s="42"/>
    </row>
    <row r="53" spans="1:256" s="41" customFormat="1" ht="15.75">
      <c r="A53" s="22" t="s">
        <v>1</v>
      </c>
      <c r="B53" s="22" t="s">
        <v>18</v>
      </c>
      <c r="C53" s="22" t="s">
        <v>2</v>
      </c>
      <c r="D53" s="22" t="s">
        <v>19</v>
      </c>
      <c r="IV53" s="42"/>
    </row>
    <row r="54" spans="1:256" s="41" customFormat="1" ht="15.75">
      <c r="A54" s="28">
        <v>1</v>
      </c>
      <c r="B54" s="35" t="s">
        <v>70</v>
      </c>
      <c r="C54" s="28" t="s">
        <v>35</v>
      </c>
      <c r="D54" s="28"/>
      <c r="IV54" s="42"/>
    </row>
    <row r="55" spans="1:256" s="41" customFormat="1" ht="15">
      <c r="A55" s="28">
        <v>2</v>
      </c>
      <c r="B55" s="26" t="s">
        <v>71</v>
      </c>
      <c r="C55" s="26" t="s">
        <v>35</v>
      </c>
      <c r="D55" s="26"/>
      <c r="IV55" s="42"/>
    </row>
    <row r="56" spans="1:256" s="41" customFormat="1" ht="30">
      <c r="A56" s="28">
        <v>3</v>
      </c>
      <c r="B56" s="28" t="s">
        <v>91</v>
      </c>
      <c r="C56" s="28" t="s">
        <v>35</v>
      </c>
      <c r="D56" s="26" t="s">
        <v>92</v>
      </c>
      <c r="IV56" s="42"/>
    </row>
    <row r="57" spans="1:256" s="41" customFormat="1" ht="15">
      <c r="A57" s="28">
        <v>4</v>
      </c>
      <c r="B57" s="43" t="s">
        <v>93</v>
      </c>
      <c r="C57" s="26" t="s">
        <v>46</v>
      </c>
      <c r="D57" s="44"/>
      <c r="IV57" s="42"/>
    </row>
    <row r="58" spans="1:256" s="41" customFormat="1" ht="24" customHeight="1">
      <c r="A58" s="54" t="s">
        <v>94</v>
      </c>
      <c r="B58" s="54"/>
      <c r="C58" s="54"/>
      <c r="D58" s="54"/>
      <c r="IV58" s="42"/>
    </row>
    <row r="59" spans="1:256" s="41" customFormat="1" ht="15.75">
      <c r="A59" s="22" t="s">
        <v>1</v>
      </c>
      <c r="B59" s="22" t="s">
        <v>18</v>
      </c>
      <c r="C59" s="22" t="s">
        <v>2</v>
      </c>
      <c r="D59" s="22" t="s">
        <v>19</v>
      </c>
      <c r="IV59" s="42"/>
    </row>
    <row r="60" spans="1:256" s="41" customFormat="1" ht="15">
      <c r="A60" s="28">
        <v>1</v>
      </c>
      <c r="B60" s="28" t="s">
        <v>72</v>
      </c>
      <c r="C60" s="26" t="s">
        <v>46</v>
      </c>
      <c r="D60" s="28"/>
      <c r="IV60" s="42"/>
    </row>
    <row r="61" spans="1:256" s="41" customFormat="1" ht="15.75">
      <c r="A61" s="28">
        <v>2</v>
      </c>
      <c r="B61" s="35" t="s">
        <v>70</v>
      </c>
      <c r="C61" s="28" t="s">
        <v>35</v>
      </c>
      <c r="D61" s="28"/>
      <c r="IV61" s="42"/>
    </row>
    <row r="62" spans="1:256" s="41" customFormat="1" ht="15">
      <c r="A62" s="28">
        <v>3</v>
      </c>
      <c r="B62" s="26" t="s">
        <v>71</v>
      </c>
      <c r="C62" s="26" t="s">
        <v>35</v>
      </c>
      <c r="D62" s="26"/>
      <c r="IV62" s="42"/>
    </row>
    <row r="63" s="41" customFormat="1" ht="15">
      <c r="IV63" s="42"/>
    </row>
  </sheetData>
  <sheetProtection selectLockedCells="1" selectUnlockedCells="1"/>
  <mergeCells count="12">
    <mergeCell ref="A34:D34"/>
    <mergeCell ref="A38:D38"/>
    <mergeCell ref="A44:D44"/>
    <mergeCell ref="A48:D48"/>
    <mergeCell ref="A52:D52"/>
    <mergeCell ref="A58:D58"/>
    <mergeCell ref="A1:D1"/>
    <mergeCell ref="A5:D5"/>
    <mergeCell ref="A12:D12"/>
    <mergeCell ref="A16:D16"/>
    <mergeCell ref="A23:D23"/>
    <mergeCell ref="A28:D28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4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activeCellId="1" sqref="A7:IV34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2019-11-07T05:32:58Z</dcterms:modified>
  <cp:category/>
  <cp:version/>
  <cp:contentType/>
  <cp:contentStatus/>
</cp:coreProperties>
</file>